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26"/>
  <workbookPr filterPrivacy="1"/>
  <xr:revisionPtr revIDLastSave="0" documentId="8_{FAEC3482-D295-48E3-A9B5-9C97F9F39EA7}" xr6:coauthVersionLast="32" xr6:coauthVersionMax="32" xr10:uidLastSave="{00000000-0000-0000-0000-000000000000}"/>
  <bookViews>
    <workbookView xWindow="0" yWindow="0" windowWidth="24000" windowHeight="9600"/>
  </bookViews>
  <sheets>
    <sheet name="CrossTab_2R1C" sheetId="1" r:id="rId1"/>
  </sheets>
  <calcPr calcId="162913"/>
  <fileRecoveryPr autoRecover="0"/>
</workbook>
</file>

<file path=xl/calcChain.xml><?xml version="1.0" encoding="utf-8"?>
<calcChain xmlns="http://schemas.openxmlformats.org/spreadsheetml/2006/main">
  <c r="BG22" i="1" l="1"/>
  <c r="BH22" i="1"/>
  <c r="BI22" i="1"/>
  <c r="BJ22" i="1"/>
  <c r="BK22" i="1"/>
  <c r="BL22" i="1"/>
  <c r="BM22" i="1"/>
  <c r="BN22" i="1"/>
  <c r="BO22" i="1"/>
  <c r="BP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AG22" i="1"/>
  <c r="AH22" i="1"/>
  <c r="AI22" i="1"/>
  <c r="AJ22" i="1"/>
  <c r="AK22" i="1"/>
  <c r="AL22" i="1"/>
  <c r="AM22" i="1"/>
  <c r="AN22" i="1"/>
  <c r="AE22" i="1"/>
  <c r="AF22" i="1"/>
  <c r="W22" i="1"/>
  <c r="X22" i="1"/>
  <c r="Y22" i="1"/>
  <c r="Z22" i="1"/>
  <c r="AA22" i="1"/>
  <c r="AB22" i="1"/>
  <c r="AC22" i="1"/>
  <c r="AD22" i="1"/>
  <c r="G22" i="1"/>
  <c r="H22" i="1"/>
  <c r="J22" i="1"/>
  <c r="K22" i="1"/>
  <c r="L22" i="1"/>
  <c r="M22" i="1"/>
  <c r="N22" i="1"/>
  <c r="O22" i="1"/>
  <c r="P22" i="1"/>
  <c r="Q22" i="1"/>
  <c r="S22" i="1"/>
  <c r="T22" i="1"/>
  <c r="U22" i="1"/>
  <c r="V22" i="1"/>
  <c r="F22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W21" i="1"/>
  <c r="X21" i="1"/>
  <c r="Y21" i="1"/>
  <c r="Z21" i="1"/>
  <c r="AA21" i="1"/>
  <c r="AB21" i="1"/>
  <c r="AC21" i="1"/>
  <c r="AD21" i="1"/>
  <c r="L21" i="1"/>
  <c r="M21" i="1"/>
  <c r="N21" i="1"/>
  <c r="O21" i="1"/>
  <c r="P21" i="1"/>
  <c r="Q21" i="1"/>
  <c r="S21" i="1"/>
  <c r="T21" i="1"/>
  <c r="U21" i="1"/>
  <c r="V21" i="1"/>
  <c r="G21" i="1"/>
  <c r="H21" i="1"/>
  <c r="J21" i="1"/>
  <c r="K21" i="1"/>
  <c r="F21" i="1"/>
  <c r="BQ31" i="1"/>
  <c r="AE31" i="1"/>
</calcChain>
</file>

<file path=xl/sharedStrings.xml><?xml version="1.0" encoding="utf-8"?>
<sst xmlns="http://schemas.openxmlformats.org/spreadsheetml/2006/main" count="67" uniqueCount="64">
  <si>
    <t>หน่วย : 1000</t>
  </si>
  <si>
    <t>ปี พ.ศ.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</si>
  <si>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</si>
  <si>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</si>
  <si>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</si>
  <si>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</si>
  <si>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</si>
  <si>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</si>
  <si>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</si>
  <si>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</si>
  <si>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</si>
  <si>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</si>
  <si>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</si>
  <si>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</si>
  <si>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</si>
  <si>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</si>
  <si>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</si>
  <si>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</si>
  <si>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</si>
  <si>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</si>
  <si>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</si>
  <si>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</si>
  <si>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</si>
  <si>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</si>
  <si>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</si>
  <si>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</si>
  <si>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</si>
  <si>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</si>
  <si>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</si>
  <si>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</si>
  <si>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</si>
  <si>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</si>
  <si>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</si>
  <si>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0-14 ปี</t>
  </si>
  <si>
    <t>0-4</t>
  </si>
  <si>
    <t>5-9 ปี</t>
  </si>
  <si>
    <t>10- 14 ปี</t>
  </si>
  <si>
    <t>รวม</t>
  </si>
  <si>
    <t>15-59 ปี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</si>
  <si>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</si>
  <si>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</si>
  <si>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</si>
  <si>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</si>
  <si>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</si>
  <si>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</si>
  <si>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</si>
  <si>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</si>
  <si>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</si>
  <si>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ปีขึ้นไป</t>
  </si>
  <si>
    <t>60-64</t>
  </si>
  <si>
    <t>65-69</t>
  </si>
  <si>
    <t>70-74</t>
  </si>
  <si>
    <t>75-79</t>
  </si>
  <si>
    <t>80+</t>
  </si>
  <si>
    <t>ที่มา : การคาดประมาณประชากรของประเทศไทย พ.ศ.2553-2583 สศช.</t>
  </si>
  <si>
    <t>[ประชากร - โครงสร้างประชากร]</t>
  </si>
  <si>
    <t>สังคมผู้สูงอายุ</t>
  </si>
  <si>
    <t>สังคมผู้สูงอายุโดยสมบูรณ์</t>
  </si>
  <si>
    <t>จำนวนประชากรทั้งหมด</t>
  </si>
  <si>
    <t>จำนวนร้อยละของประชากรที่มีอายุ 60 ปีขึ้นไป เมื่อเทียบกับจำนวนประชากรทั้งหมด</t>
  </si>
  <si>
    <t>ประมาณการการเข้าสู่สังคมผู้สูงอายุของไทย ระหว่างปี พ.ศ. 2553 - 2583</t>
  </si>
  <si>
    <t>จำนวนร้อยละของประชากรที่มีอายุ 65 ปีขึ้นไป เมื่อเทียบกับจำนวนประชากรทั้งหมด</t>
  </si>
  <si>
    <t>สังคมผู้สูงอายุระดับสุดยอด</t>
  </si>
  <si>
    <r>
      <rPr>
        <sz val="12"/>
        <color indexed="49"/>
        <rFont val="Browallia New"/>
        <family val="2"/>
      </rPr>
      <t xml:space="preserve">การเข้าสู่สังคมผู้สูงอายุ คือ มีประชากรอายุ 60 ปีขึ้นไป มากกว่า/เท่ากับ 10%
                              มีประชากรอายุ 65 ปีขึ้นไป มากกว่า/เท่ากับ  7% </t>
    </r>
    <r>
      <rPr>
        <sz val="12"/>
        <rFont val="Browallia New"/>
        <family val="2"/>
      </rPr>
      <t xml:space="preserve">
</t>
    </r>
    <r>
      <rPr>
        <sz val="12"/>
        <color indexed="53"/>
        <rFont val="Browallia New"/>
        <family val="2"/>
      </rPr>
      <t xml:space="preserve">การเข้าสู่สังคมผู้สูงอายุโดยสมบูรณ์ คือ 
                              มีประชากรอายุ 60 ปีขึ้นไป มากกว่า/เท่ากับ 20%
                              มีประชากรอายุ 65 ปีขึ้นไป มากกว่า/เท่ากับ 14%
</t>
    </r>
    <r>
      <rPr>
        <sz val="12"/>
        <color indexed="50"/>
        <rFont val="Browallia New"/>
        <family val="2"/>
      </rPr>
      <t xml:space="preserve"> การเข้าสู่สังคมผู้สูงอายุระดับสูงยอด คือ 
                              มีประชากรอายุ 65 ปีขึ้นไป มากกว่า/เท่ากับ 20%</t>
    </r>
    <r>
      <rPr>
        <sz val="12"/>
        <rFont val="Browallia New"/>
        <family val="2"/>
      </rPr>
      <t xml:space="preserve">
</t>
    </r>
    <r>
      <rPr>
        <b/>
        <sz val="12"/>
        <rFont val="Browallia New"/>
        <family val="2"/>
      </rPr>
      <t>เมื่อเทียบกับจำนวนประชากรทั้งหมด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</si>
</sst>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[$-10409]#,###"/>
    <numFmt numFmtId="203" formatCode="[$-10409]#,##0.##"/>
  </numFmts>
  <fonts count="16" x14ac:knownFonts="1">
    <font>
      <sz val="10"/>
      <name val="Arial"/>
    </font>
    <font>
      <sz val="11.95"/>
      <color indexed="8"/>
      <name val="Browallia New"/>
      <family val="2"/>
    </font>
    <font>
      <b/>
      <sz val="11.95"/>
      <color indexed="11"/>
      <name val="Browallia New"/>
      <family val="2"/>
    </font>
    <font>
      <b/>
      <sz val="9"/>
      <color indexed="11"/>
      <name val="Browallia New"/>
      <family val="2"/>
    </font>
    <font>
      <sz val="11.95"/>
      <color indexed="11"/>
      <name val="Browallia New"/>
      <family val="2"/>
    </font>
    <font>
      <i/>
      <sz val="11"/>
      <color indexed="8"/>
      <name val="Browallia New"/>
      <family val="2"/>
    </font>
    <font>
      <sz val="11.95"/>
      <color indexed="13"/>
      <name val="Browallia New"/>
      <family val="2"/>
    </font>
    <font>
      <sz val="12"/>
      <name val="Browallia New"/>
      <family val="2"/>
    </font>
    <font>
      <b/>
      <sz val="12"/>
      <name val="Browallia New"/>
      <family val="2"/>
    </font>
    <font>
      <b/>
      <sz val="48"/>
      <color indexed="11"/>
      <name val="Browallia New"/>
      <family val="2"/>
    </font>
    <font>
      <sz val="12"/>
      <color indexed="49"/>
      <name val="Browallia New"/>
      <family val="2"/>
    </font>
    <font>
      <sz val="12"/>
      <color indexed="53"/>
      <name val="Browallia New"/>
      <family val="2"/>
    </font>
    <font>
      <b/>
      <sz val="11.95"/>
      <color indexed="11"/>
      <name val="Browallia New"/>
      <family val="2"/>
    </font>
    <font>
      <sz val="10"/>
      <name val="Arial"/>
      <family val="2"/>
    </font>
    <font>
      <b/>
      <sz val="14"/>
      <color indexed="8"/>
      <name val="Browallia New"/>
      <family val="2"/>
    </font>
    <font>
      <sz val="12"/>
      <color indexed="50"/>
      <name val="Browallia New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theme="5" tint="-0.249977111117893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4" tint="-0.249977111117893"/>
        <bgColor indexed="0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2" borderId="2" xfId="0" applyFont="1" applyFill="1" applyBorder="1" applyAlignment="1" applyProtection="1">
      <alignment horizontal="left" vertical="top" wrapText="1" readingOrder="1"/>
      <protection locked="0"/>
    </xf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3" fillId="2" borderId="3" xfId="0" applyFont="1" applyFill="1" applyBorder="1" applyAlignment="1" applyProtection="1">
      <alignment horizontal="left" vertical="top" wrapText="1" readingOrder="1"/>
      <protection locked="0"/>
    </xf>
    <xf numFmtId="202" fontId="4" fillId="3" borderId="1" xfId="0" applyNumberFormat="1" applyFont="1" applyFill="1" applyBorder="1" applyAlignment="1" applyProtection="1">
      <alignment vertical="top" wrapText="1" readingOrder="1"/>
      <protection locked="0"/>
    </xf>
    <xf numFmtId="0" fontId="4" fillId="3" borderId="2" xfId="0" applyFont="1" applyFill="1" applyBorder="1" applyAlignment="1" applyProtection="1">
      <alignment vertical="top" wrapText="1" readingOrder="1"/>
      <protection locked="0"/>
    </xf>
    <xf numFmtId="203" fontId="4" fillId="3" borderId="1" xfId="0" applyNumberFormat="1" applyFont="1" applyFill="1" applyBorder="1" applyAlignment="1" applyProtection="1">
      <alignment vertical="top" wrapText="1" readingOrder="1"/>
      <protection locked="0"/>
    </xf>
    <xf numFmtId="0" fontId="2" fillId="4" borderId="1" xfId="0" applyFont="1" applyFill="1" applyBorder="1" applyAlignment="1" applyProtection="1">
      <alignment vertical="top" wrapText="1" readingOrder="1"/>
      <protection locked="0"/>
    </xf>
    <xf numFmtId="0" fontId="3" fillId="4" borderId="3" xfId="0" applyFont="1" applyFill="1" applyBorder="1" applyAlignment="1" applyProtection="1">
      <alignment horizontal="left" vertical="top" wrapText="1" readingOrder="1"/>
      <protection locked="0"/>
    </xf>
    <xf numFmtId="203" fontId="4" fillId="4" borderId="1" xfId="0" applyNumberFormat="1" applyFont="1" applyFill="1" applyBorder="1" applyAlignment="1" applyProtection="1">
      <alignment vertical="top" wrapText="1" readingOrder="1"/>
      <protection locked="0"/>
    </xf>
    <xf numFmtId="0" fontId="4" fillId="4" borderId="2" xfId="0" applyFont="1" applyFill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 applyAlignment="1"/>
    <xf numFmtId="2" fontId="0" fillId="0" borderId="0" xfId="0" applyNumberFormat="1" applyAlignment="1"/>
    <xf numFmtId="203" fontId="4" fillId="3" borderId="4" xfId="0" applyNumberFormat="1" applyFont="1" applyFill="1" applyBorder="1" applyAlignment="1" applyProtection="1">
      <alignment vertical="top" wrapText="1" readingOrder="1"/>
      <protection locked="0"/>
    </xf>
    <xf numFmtId="0" fontId="4" fillId="3" borderId="5" xfId="0" applyFont="1" applyFill="1" applyBorder="1" applyAlignment="1" applyProtection="1">
      <alignment vertical="top" wrapText="1" readingOrder="1"/>
      <protection locked="0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 applyAlignment="1"/>
    <xf numFmtId="203" fontId="12" fillId="3" borderId="6" xfId="0" applyNumberFormat="1" applyFont="1" applyFill="1" applyBorder="1" applyAlignment="1" applyProtection="1">
      <alignment horizontal="right" vertical="top" wrapText="1" readingOrder="1"/>
      <protection locked="0"/>
    </xf>
    <xf numFmtId="203" fontId="0" fillId="0" borderId="0" xfId="0" applyNumberFormat="1"/>
    <xf numFmtId="203" fontId="0" fillId="0" borderId="0" xfId="0" applyNumberFormat="1" applyFill="1"/>
    <xf numFmtId="0" fontId="0" fillId="0" borderId="0" xfId="0" applyFill="1"/>
    <xf numFmtId="203" fontId="12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203" fontId="12" fillId="5" borderId="8" xfId="0" applyNumberFormat="1" applyFont="1" applyFill="1" applyBorder="1" applyAlignment="1" applyProtection="1">
      <alignment vertical="center" wrapText="1" readingOrder="1"/>
      <protection locked="0"/>
    </xf>
    <xf numFmtId="203" fontId="9" fillId="5" borderId="14" xfId="0" applyNumberFormat="1" applyFont="1" applyFill="1" applyBorder="1" applyAlignment="1" applyProtection="1">
      <alignment horizontal="center" vertical="center" wrapText="1" readingOrder="1"/>
      <protection locked="0"/>
    </xf>
    <xf numFmtId="203" fontId="9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203" fontId="9" fillId="7" borderId="8" xfId="0" applyNumberFormat="1" applyFont="1" applyFill="1" applyBorder="1" applyAlignment="1" applyProtection="1">
      <alignment horizontal="center" vertical="center" wrapText="1" readingOrder="1"/>
      <protection locked="0"/>
    </xf>
    <xf numFmtId="203" fontId="9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203" fontId="9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203" fontId="9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203" fontId="9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203" fontId="12" fillId="3" borderId="16" xfId="0" applyNumberFormat="1" applyFont="1" applyFill="1" applyBorder="1" applyAlignment="1" applyProtection="1">
      <alignment horizontal="right" vertical="top" wrapText="1" readingOrder="1"/>
      <protection locked="0"/>
    </xf>
    <xf numFmtId="203" fontId="12" fillId="3" borderId="17" xfId="0" applyNumberFormat="1" applyFont="1" applyFill="1" applyBorder="1" applyAlignment="1" applyProtection="1">
      <alignment horizontal="right" vertical="top" wrapText="1" readingOrder="1"/>
      <protection locked="0"/>
    </xf>
    <xf numFmtId="203" fontId="4" fillId="4" borderId="1" xfId="0" applyNumberFormat="1" applyFont="1" applyFill="1" applyBorder="1" applyAlignment="1" applyProtection="1">
      <alignment vertical="top" wrapText="1" readingOrder="1"/>
      <protection locked="0"/>
    </xf>
    <xf numFmtId="0" fontId="0" fillId="6" borderId="9" xfId="0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2" fillId="2" borderId="13" xfId="0" applyFont="1" applyFill="1" applyBorder="1" applyAlignment="1" applyProtection="1">
      <alignment horizontal="center" vertical="center" wrapText="1" readingOrder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 readingOrder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202" fontId="4" fillId="3" borderId="1" xfId="0" applyNumberFormat="1" applyFont="1" applyFill="1" applyBorder="1" applyAlignment="1" applyProtection="1">
      <alignment vertical="top" wrapText="1" readingOrder="1"/>
      <protection locked="0"/>
    </xf>
    <xf numFmtId="203" fontId="4" fillId="3" borderId="1" xfId="0" applyNumberFormat="1" applyFont="1" applyFill="1" applyBorder="1" applyAlignment="1" applyProtection="1">
      <alignment vertical="top" wrapText="1" readingOrder="1"/>
      <protection locked="0"/>
    </xf>
    <xf numFmtId="203" fontId="4" fillId="3" borderId="4" xfId="0" applyNumberFormat="1" applyFont="1" applyFill="1" applyBorder="1" applyAlignment="1" applyProtection="1">
      <alignment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0" fontId="2" fillId="4" borderId="1" xfId="0" applyFont="1" applyFill="1" applyBorder="1" applyAlignment="1" applyProtection="1">
      <alignment vertical="top" wrapText="1" readingOrder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203" fontId="12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203" fontId="12" fillId="3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4" borderId="3" xfId="0" applyFont="1" applyFill="1" applyBorder="1" applyAlignment="1" applyProtection="1">
      <alignment horizontal="left" vertical="top" wrapText="1" readingOrder="1"/>
      <protection locked="0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FF1F3"/>
      <rgbColor rgb="00000000"/>
      <rgbColor rgb="00FFFFFF"/>
      <rgbColor rgb="0069696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35"/>
  <sheetViews>
    <sheetView showGridLines="0" tabSelected="1" workbookViewId="0">
      <selection activeCell="B20" sqref="B20:E20"/>
    </sheetView>
  </sheetViews>
  <sheetFormatPr defaultRowHeight="12.75" x14ac:dyDescent="0.2"/>
  <cols>
    <col min="1" max="1" width="1.42578125" customWidth="1"/>
    <col min="2" max="2" width="21.5703125" customWidth="1"/>
    <col min="3" max="3" width="1.28515625" customWidth="1"/>
    <col min="4" max="4" width="24.5703125" customWidth="1"/>
    <col min="5" max="5" width="2.140625" customWidth="1"/>
    <col min="6" max="6" width="16.140625" customWidth="1"/>
    <col min="7" max="7" width="1.28515625" customWidth="1"/>
    <col min="8" max="8" width="8.85546875" customWidth="1"/>
    <col min="9" max="9" width="7.140625" customWidth="1"/>
    <col min="10" max="10" width="1.28515625" customWidth="1"/>
    <col min="11" max="11" width="16.140625" customWidth="1"/>
    <col min="12" max="12" width="1.28515625" customWidth="1"/>
    <col min="13" max="13" width="16.140625" customWidth="1"/>
    <col min="14" max="14" width="1.28515625" customWidth="1"/>
    <col min="15" max="15" width="16.140625" customWidth="1"/>
    <col min="16" max="16" width="1.28515625" customWidth="1"/>
    <col min="17" max="17" width="13.5703125" customWidth="1"/>
    <col min="18" max="18" width="2.42578125" customWidth="1"/>
    <col min="19" max="19" width="1.28515625" customWidth="1"/>
    <col min="20" max="20" width="16.140625" customWidth="1"/>
    <col min="21" max="21" width="1.28515625" customWidth="1"/>
    <col min="22" max="22" width="16.140625" customWidth="1"/>
    <col min="23" max="23" width="1.28515625" customWidth="1"/>
    <col min="24" max="24" width="16.140625" customWidth="1"/>
    <col min="25" max="25" width="1.28515625" customWidth="1"/>
    <col min="26" max="26" width="16.140625" customWidth="1"/>
    <col min="27" max="27" width="1.28515625" customWidth="1"/>
    <col min="28" max="28" width="16.140625" customWidth="1"/>
    <col min="29" max="29" width="1.28515625" customWidth="1"/>
    <col min="30" max="30" width="16.140625" customWidth="1"/>
    <col min="31" max="31" width="1.28515625" customWidth="1"/>
    <col min="32" max="32" width="16.140625" customWidth="1"/>
    <col min="33" max="33" width="1.28515625" customWidth="1"/>
    <col min="34" max="34" width="16.140625" customWidth="1"/>
    <col min="35" max="35" width="1.28515625" customWidth="1"/>
    <col min="36" max="36" width="16.140625" customWidth="1"/>
    <col min="37" max="37" width="1.28515625" customWidth="1"/>
    <col min="38" max="38" width="16.140625" customWidth="1"/>
    <col min="39" max="39" width="1.28515625" customWidth="1"/>
    <col min="40" max="40" width="16.140625" customWidth="1"/>
    <col min="41" max="41" width="1.28515625" customWidth="1"/>
    <col min="42" max="42" width="16.140625" customWidth="1"/>
    <col min="43" max="43" width="1.28515625" customWidth="1"/>
    <col min="44" max="44" width="16.140625" customWidth="1"/>
    <col min="45" max="45" width="1.28515625" customWidth="1"/>
    <col min="46" max="46" width="16.140625" customWidth="1"/>
    <col min="47" max="47" width="1.28515625" customWidth="1"/>
    <col min="48" max="48" width="16.140625" customWidth="1"/>
    <col min="49" max="49" width="1.28515625" customWidth="1"/>
    <col min="50" max="50" width="16.140625" customWidth="1"/>
    <col min="51" max="51" width="1.28515625" customWidth="1"/>
    <col min="52" max="52" width="16.140625" customWidth="1"/>
    <col min="53" max="53" width="1.28515625" customWidth="1"/>
    <col min="54" max="54" width="16.140625" customWidth="1"/>
    <col min="55" max="55" width="1.28515625" customWidth="1"/>
    <col min="56" max="56" width="16.140625" customWidth="1"/>
    <col min="57" max="57" width="1.28515625" customWidth="1"/>
    <col min="58" max="58" width="16.140625" customWidth="1"/>
    <col min="59" max="59" width="1.28515625" customWidth="1"/>
    <col min="60" max="60" width="16.140625" customWidth="1"/>
    <col min="61" max="61" width="1.28515625" customWidth="1"/>
    <col min="62" max="62" width="16.140625" customWidth="1"/>
    <col min="63" max="63" width="1.28515625" customWidth="1"/>
    <col min="64" max="64" width="16.140625" customWidth="1"/>
    <col min="65" max="65" width="1.28515625" customWidth="1"/>
    <col min="66" max="66" width="16.140625" customWidth="1"/>
    <col min="67" max="67" width="1.28515625" customWidth="1"/>
    <col min="68" max="68" width="16.140625" customWidth="1"/>
    <col min="69" max="69" width="1.28515625" customWidth="1"/>
    <col min="70" max="70" width="2.42578125" customWidth="1"/>
  </cols>
  <sheetData>
    <row r="1" spans="2:69" ht="4.9000000000000004" customHeight="1" x14ac:dyDescent="0.2"/>
    <row r="2" spans="2:69" ht="18" customHeight="1" x14ac:dyDescent="0.2">
      <c r="B2" s="41" t="s">
        <v>60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2:69" ht="18" customHeight="1" x14ac:dyDescent="0.2">
      <c r="B3" s="43" t="s">
        <v>0</v>
      </c>
      <c r="C3" s="42"/>
      <c r="D3" s="42"/>
      <c r="E3" s="42"/>
      <c r="F3" s="42"/>
      <c r="G3" s="42"/>
      <c r="H3" s="42"/>
    </row>
    <row r="4" spans="2:69" ht="5.0999999999999996" customHeight="1" x14ac:dyDescent="0.2"/>
    <row r="5" spans="2:69" ht="18" x14ac:dyDescent="0.2">
      <c r="B5" s="44" t="s">
        <v>1</v>
      </c>
      <c r="C5" s="45"/>
      <c r="D5" s="45"/>
      <c r="E5" s="46"/>
      <c r="F5" s="1" t="s">
        <v>2</v>
      </c>
      <c r="G5" s="2"/>
      <c r="H5" s="47" t="s">
        <v>3</v>
      </c>
      <c r="I5" s="45"/>
      <c r="J5" s="2"/>
      <c r="K5" s="1" t="s">
        <v>4</v>
      </c>
      <c r="L5" s="2"/>
      <c r="M5" s="1" t="s">
        <v>5</v>
      </c>
      <c r="N5" s="2"/>
      <c r="O5" s="1" t="s">
        <v>6</v>
      </c>
      <c r="P5" s="2"/>
      <c r="Q5" s="47" t="s">
        <v>7</v>
      </c>
      <c r="R5" s="45"/>
      <c r="S5" s="2"/>
      <c r="T5" s="1" t="s">
        <v>8</v>
      </c>
      <c r="U5" s="2"/>
      <c r="V5" s="1" t="s">
        <v>9</v>
      </c>
      <c r="W5" s="2"/>
      <c r="X5" s="1" t="s">
        <v>10</v>
      </c>
      <c r="Y5" s="2"/>
      <c r="Z5" s="1" t="s">
        <v>11</v>
      </c>
      <c r="AA5" s="2"/>
      <c r="AB5" s="1" t="s">
        <v>12</v>
      </c>
      <c r="AC5" s="2"/>
      <c r="AD5" s="1" t="s">
        <v>13</v>
      </c>
      <c r="AE5" s="2"/>
      <c r="AF5" s="1" t="s">
        <v>14</v>
      </c>
      <c r="AG5" s="2"/>
      <c r="AH5" s="1" t="s">
        <v>15</v>
      </c>
      <c r="AI5" s="2"/>
      <c r="AJ5" s="1" t="s">
        <v>16</v>
      </c>
      <c r="AK5" s="2"/>
      <c r="AL5" s="1" t="s">
        <v>17</v>
      </c>
      <c r="AM5" s="2"/>
      <c r="AN5" s="1" t="s">
        <v>18</v>
      </c>
      <c r="AO5" s="2"/>
      <c r="AP5" s="1" t="s">
        <v>19</v>
      </c>
      <c r="AQ5" s="2"/>
      <c r="AR5" s="1" t="s">
        <v>20</v>
      </c>
      <c r="AS5" s="2"/>
      <c r="AT5" s="1" t="s">
        <v>21</v>
      </c>
      <c r="AU5" s="2"/>
      <c r="AV5" s="1" t="s">
        <v>22</v>
      </c>
      <c r="AW5" s="2"/>
      <c r="AX5" s="1" t="s">
        <v>23</v>
      </c>
      <c r="AY5" s="2"/>
      <c r="AZ5" s="1" t="s">
        <v>24</v>
      </c>
      <c r="BA5" s="2"/>
      <c r="BB5" s="1" t="s">
        <v>25</v>
      </c>
      <c r="BC5" s="2"/>
      <c r="BD5" s="1" t="s">
        <v>26</v>
      </c>
      <c r="BE5" s="2"/>
      <c r="BF5" s="1" t="s">
        <v>27</v>
      </c>
      <c r="BG5" s="2"/>
      <c r="BH5" s="1" t="s">
        <v>28</v>
      </c>
      <c r="BI5" s="2"/>
      <c r="BJ5" s="1" t="s">
        <v>29</v>
      </c>
      <c r="BK5" s="2"/>
      <c r="BL5" s="1" t="s">
        <v>30</v>
      </c>
      <c r="BM5" s="2"/>
      <c r="BN5" s="1" t="s">
        <v>31</v>
      </c>
      <c r="BO5" s="2"/>
      <c r="BP5" s="1" t="s">
        <v>32</v>
      </c>
      <c r="BQ5" s="2"/>
    </row>
    <row r="6" spans="2:69" ht="18" hidden="1" x14ac:dyDescent="0.2">
      <c r="B6" s="48" t="s">
        <v>33</v>
      </c>
      <c r="C6" s="51"/>
      <c r="D6" s="3" t="s">
        <v>34</v>
      </c>
      <c r="E6" s="4"/>
      <c r="F6" s="5">
        <v>3871</v>
      </c>
      <c r="G6" s="6"/>
      <c r="H6" s="54">
        <v>3823</v>
      </c>
      <c r="I6" s="45"/>
      <c r="J6" s="6"/>
      <c r="K6" s="5">
        <v>3783</v>
      </c>
      <c r="L6" s="6"/>
      <c r="M6" s="5">
        <v>3753</v>
      </c>
      <c r="N6" s="6"/>
      <c r="O6" s="5">
        <v>3733</v>
      </c>
      <c r="P6" s="6"/>
      <c r="Q6" s="54">
        <v>3725</v>
      </c>
      <c r="R6" s="45"/>
      <c r="S6" s="6"/>
      <c r="T6" s="5">
        <v>3695</v>
      </c>
      <c r="U6" s="6"/>
      <c r="V6" s="5">
        <v>3662</v>
      </c>
      <c r="W6" s="6"/>
      <c r="X6" s="5">
        <v>3625</v>
      </c>
      <c r="Y6" s="6"/>
      <c r="Z6" s="5">
        <v>3584</v>
      </c>
      <c r="AA6" s="6"/>
      <c r="AB6" s="5">
        <v>3539</v>
      </c>
      <c r="AC6" s="6"/>
      <c r="AD6" s="5">
        <v>3489</v>
      </c>
      <c r="AE6" s="6"/>
      <c r="AF6" s="5">
        <v>3439</v>
      </c>
      <c r="AG6" s="6"/>
      <c r="AH6" s="5">
        <v>3389</v>
      </c>
      <c r="AI6" s="6"/>
      <c r="AJ6" s="5">
        <v>3339</v>
      </c>
      <c r="AK6" s="6"/>
      <c r="AL6" s="5">
        <v>3288</v>
      </c>
      <c r="AM6" s="6"/>
      <c r="AN6" s="5">
        <v>3235</v>
      </c>
      <c r="AO6" s="6"/>
      <c r="AP6" s="5">
        <v>3181</v>
      </c>
      <c r="AQ6" s="6"/>
      <c r="AR6" s="5">
        <v>3126</v>
      </c>
      <c r="AS6" s="6"/>
      <c r="AT6" s="5">
        <v>3069</v>
      </c>
      <c r="AU6" s="6"/>
      <c r="AV6" s="5">
        <v>3013</v>
      </c>
      <c r="AW6" s="6"/>
      <c r="AX6" s="5">
        <v>2955</v>
      </c>
      <c r="AY6" s="6"/>
      <c r="AZ6" s="5">
        <v>2898</v>
      </c>
      <c r="BA6" s="6"/>
      <c r="BB6" s="5">
        <v>2841</v>
      </c>
      <c r="BC6" s="6"/>
      <c r="BD6" s="5">
        <v>2785</v>
      </c>
      <c r="BE6" s="6"/>
      <c r="BF6" s="5">
        <v>2728</v>
      </c>
      <c r="BG6" s="6"/>
      <c r="BH6" s="5">
        <v>2672</v>
      </c>
      <c r="BI6" s="6"/>
      <c r="BJ6" s="5">
        <v>2617</v>
      </c>
      <c r="BK6" s="6"/>
      <c r="BL6" s="5">
        <v>2562</v>
      </c>
      <c r="BM6" s="6"/>
      <c r="BN6" s="5">
        <v>2508</v>
      </c>
      <c r="BO6" s="6"/>
      <c r="BP6" s="5">
        <v>2455</v>
      </c>
      <c r="BQ6" s="6"/>
    </row>
    <row r="7" spans="2:69" ht="18" hidden="1" x14ac:dyDescent="0.2">
      <c r="B7" s="49"/>
      <c r="C7" s="52"/>
      <c r="D7" s="3" t="s">
        <v>35</v>
      </c>
      <c r="E7" s="4"/>
      <c r="F7" s="5">
        <v>4231</v>
      </c>
      <c r="G7" s="6"/>
      <c r="H7" s="54">
        <v>4156</v>
      </c>
      <c r="I7" s="45"/>
      <c r="J7" s="6"/>
      <c r="K7" s="5">
        <v>4080</v>
      </c>
      <c r="L7" s="6"/>
      <c r="M7" s="5">
        <v>4004</v>
      </c>
      <c r="N7" s="6"/>
      <c r="O7" s="5">
        <v>3927</v>
      </c>
      <c r="P7" s="6"/>
      <c r="Q7" s="54">
        <v>3846</v>
      </c>
      <c r="R7" s="45"/>
      <c r="S7" s="6"/>
      <c r="T7" s="5">
        <v>3799</v>
      </c>
      <c r="U7" s="6"/>
      <c r="V7" s="5">
        <v>3760</v>
      </c>
      <c r="W7" s="6"/>
      <c r="X7" s="5">
        <v>3730</v>
      </c>
      <c r="Y7" s="6"/>
      <c r="Z7" s="5">
        <v>3711</v>
      </c>
      <c r="AA7" s="6"/>
      <c r="AB7" s="5">
        <v>3704</v>
      </c>
      <c r="AC7" s="6"/>
      <c r="AD7" s="5">
        <v>3674</v>
      </c>
      <c r="AE7" s="6"/>
      <c r="AF7" s="5">
        <v>3642</v>
      </c>
      <c r="AG7" s="6"/>
      <c r="AH7" s="5">
        <v>3605</v>
      </c>
      <c r="AI7" s="6"/>
      <c r="AJ7" s="5">
        <v>3565</v>
      </c>
      <c r="AK7" s="6"/>
      <c r="AL7" s="5">
        <v>3521</v>
      </c>
      <c r="AM7" s="6"/>
      <c r="AN7" s="5">
        <v>3471</v>
      </c>
      <c r="AO7" s="6"/>
      <c r="AP7" s="5">
        <v>3422</v>
      </c>
      <c r="AQ7" s="6"/>
      <c r="AR7" s="5">
        <v>3373</v>
      </c>
      <c r="AS7" s="6"/>
      <c r="AT7" s="5">
        <v>3323</v>
      </c>
      <c r="AU7" s="6"/>
      <c r="AV7" s="5">
        <v>3273</v>
      </c>
      <c r="AW7" s="6"/>
      <c r="AX7" s="5">
        <v>3221</v>
      </c>
      <c r="AY7" s="6"/>
      <c r="AZ7" s="5">
        <v>3167</v>
      </c>
      <c r="BA7" s="6"/>
      <c r="BB7" s="5">
        <v>3113</v>
      </c>
      <c r="BC7" s="6"/>
      <c r="BD7" s="5">
        <v>3057</v>
      </c>
      <c r="BE7" s="6"/>
      <c r="BF7" s="5">
        <v>3000</v>
      </c>
      <c r="BG7" s="6"/>
      <c r="BH7" s="5">
        <v>2944</v>
      </c>
      <c r="BI7" s="6"/>
      <c r="BJ7" s="5">
        <v>2887</v>
      </c>
      <c r="BK7" s="6"/>
      <c r="BL7" s="5">
        <v>2831</v>
      </c>
      <c r="BM7" s="6"/>
      <c r="BN7" s="5">
        <v>2774</v>
      </c>
      <c r="BO7" s="6"/>
      <c r="BP7" s="5">
        <v>2718</v>
      </c>
      <c r="BQ7" s="6"/>
    </row>
    <row r="8" spans="2:69" ht="18" hidden="1" x14ac:dyDescent="0.2">
      <c r="B8" s="49"/>
      <c r="C8" s="52"/>
      <c r="D8" s="3" t="s">
        <v>36</v>
      </c>
      <c r="E8" s="4"/>
      <c r="F8" s="5">
        <v>4540</v>
      </c>
      <c r="G8" s="6"/>
      <c r="H8" s="54">
        <v>4491</v>
      </c>
      <c r="I8" s="45"/>
      <c r="J8" s="6"/>
      <c r="K8" s="5">
        <v>4432</v>
      </c>
      <c r="L8" s="6"/>
      <c r="M8" s="5">
        <v>4366</v>
      </c>
      <c r="N8" s="6"/>
      <c r="O8" s="5">
        <v>4295</v>
      </c>
      <c r="P8" s="6"/>
      <c r="Q8" s="54">
        <v>4221</v>
      </c>
      <c r="R8" s="45"/>
      <c r="S8" s="6"/>
      <c r="T8" s="5">
        <v>4146</v>
      </c>
      <c r="U8" s="6"/>
      <c r="V8" s="5">
        <v>4071</v>
      </c>
      <c r="W8" s="6"/>
      <c r="X8" s="5">
        <v>3996</v>
      </c>
      <c r="Y8" s="6"/>
      <c r="Z8" s="5">
        <v>3919</v>
      </c>
      <c r="AA8" s="6"/>
      <c r="AB8" s="5">
        <v>3839</v>
      </c>
      <c r="AC8" s="6"/>
      <c r="AD8" s="5">
        <v>3792</v>
      </c>
      <c r="AE8" s="6"/>
      <c r="AF8" s="5">
        <v>3753</v>
      </c>
      <c r="AG8" s="6"/>
      <c r="AH8" s="5">
        <v>3723</v>
      </c>
      <c r="AI8" s="6"/>
      <c r="AJ8" s="5">
        <v>3704</v>
      </c>
      <c r="AK8" s="6"/>
      <c r="AL8" s="5">
        <v>3691</v>
      </c>
      <c r="AM8" s="6"/>
      <c r="AN8" s="5">
        <v>3668</v>
      </c>
      <c r="AO8" s="6"/>
      <c r="AP8" s="5">
        <v>3635</v>
      </c>
      <c r="AQ8" s="6"/>
      <c r="AR8" s="5">
        <v>3599</v>
      </c>
      <c r="AS8" s="6"/>
      <c r="AT8" s="5">
        <v>3559</v>
      </c>
      <c r="AU8" s="6"/>
      <c r="AV8" s="5">
        <v>3515</v>
      </c>
      <c r="AW8" s="6"/>
      <c r="AX8" s="5">
        <v>3466</v>
      </c>
      <c r="AY8" s="6"/>
      <c r="AZ8" s="5">
        <v>3417</v>
      </c>
      <c r="BA8" s="6"/>
      <c r="BB8" s="5">
        <v>3368</v>
      </c>
      <c r="BC8" s="6"/>
      <c r="BD8" s="5">
        <v>3319</v>
      </c>
      <c r="BE8" s="6"/>
      <c r="BF8" s="5">
        <v>3268</v>
      </c>
      <c r="BG8" s="6"/>
      <c r="BH8" s="5">
        <v>3216</v>
      </c>
      <c r="BI8" s="6"/>
      <c r="BJ8" s="5">
        <v>3163</v>
      </c>
      <c r="BK8" s="6"/>
      <c r="BL8" s="5">
        <v>3108</v>
      </c>
      <c r="BM8" s="6"/>
      <c r="BN8" s="5">
        <v>3053</v>
      </c>
      <c r="BO8" s="6"/>
      <c r="BP8" s="5">
        <v>2996</v>
      </c>
      <c r="BQ8" s="6"/>
    </row>
    <row r="9" spans="2:69" ht="18" hidden="1" x14ac:dyDescent="0.2">
      <c r="B9" s="50"/>
      <c r="C9" s="53"/>
      <c r="D9" s="3" t="s">
        <v>37</v>
      </c>
      <c r="E9" s="4"/>
      <c r="F9" s="5">
        <v>12642</v>
      </c>
      <c r="G9" s="6"/>
      <c r="H9" s="54">
        <v>12470</v>
      </c>
      <c r="I9" s="45"/>
      <c r="J9" s="6"/>
      <c r="K9" s="5">
        <v>12295</v>
      </c>
      <c r="L9" s="6"/>
      <c r="M9" s="5">
        <v>12123</v>
      </c>
      <c r="N9" s="6"/>
      <c r="O9" s="5">
        <v>11955</v>
      </c>
      <c r="P9" s="6"/>
      <c r="Q9" s="54">
        <v>11792</v>
      </c>
      <c r="R9" s="45"/>
      <c r="S9" s="6"/>
      <c r="T9" s="5">
        <v>11640</v>
      </c>
      <c r="U9" s="6"/>
      <c r="V9" s="5">
        <v>11493</v>
      </c>
      <c r="W9" s="6"/>
      <c r="X9" s="5">
        <v>11351</v>
      </c>
      <c r="Y9" s="6"/>
      <c r="Z9" s="5">
        <v>11214</v>
      </c>
      <c r="AA9" s="6"/>
      <c r="AB9" s="5">
        <v>11082</v>
      </c>
      <c r="AC9" s="6"/>
      <c r="AD9" s="5">
        <v>10955</v>
      </c>
      <c r="AE9" s="6"/>
      <c r="AF9" s="5">
        <v>10834</v>
      </c>
      <c r="AG9" s="6"/>
      <c r="AH9" s="5">
        <v>10717</v>
      </c>
      <c r="AI9" s="6"/>
      <c r="AJ9" s="5">
        <v>10608</v>
      </c>
      <c r="AK9" s="6"/>
      <c r="AL9" s="5">
        <v>10500</v>
      </c>
      <c r="AM9" s="6"/>
      <c r="AN9" s="5">
        <v>10374</v>
      </c>
      <c r="AO9" s="6"/>
      <c r="AP9" s="5">
        <v>10238</v>
      </c>
      <c r="AQ9" s="6"/>
      <c r="AR9" s="5">
        <v>10098</v>
      </c>
      <c r="AS9" s="6"/>
      <c r="AT9" s="5">
        <v>9951</v>
      </c>
      <c r="AU9" s="6"/>
      <c r="AV9" s="5">
        <v>9801</v>
      </c>
      <c r="AW9" s="6"/>
      <c r="AX9" s="5">
        <v>9642</v>
      </c>
      <c r="AY9" s="6"/>
      <c r="AZ9" s="5">
        <v>9482</v>
      </c>
      <c r="BA9" s="6"/>
      <c r="BB9" s="5">
        <v>9322</v>
      </c>
      <c r="BC9" s="6"/>
      <c r="BD9" s="5">
        <v>9161</v>
      </c>
      <c r="BE9" s="6"/>
      <c r="BF9" s="5">
        <v>8996</v>
      </c>
      <c r="BG9" s="6"/>
      <c r="BH9" s="5">
        <v>8832</v>
      </c>
      <c r="BI9" s="6"/>
      <c r="BJ9" s="5">
        <v>8667</v>
      </c>
      <c r="BK9" s="6"/>
      <c r="BL9" s="5">
        <v>8501</v>
      </c>
      <c r="BM9" s="6"/>
      <c r="BN9" s="5">
        <v>8335</v>
      </c>
      <c r="BO9" s="6"/>
      <c r="BP9" s="5">
        <v>8169</v>
      </c>
      <c r="BQ9" s="6"/>
    </row>
    <row r="10" spans="2:69" ht="18" hidden="1" x14ac:dyDescent="0.2">
      <c r="B10" s="48" t="s">
        <v>38</v>
      </c>
      <c r="C10" s="51"/>
      <c r="D10" s="3" t="s">
        <v>37</v>
      </c>
      <c r="E10" s="4"/>
      <c r="F10" s="7">
        <v>42739.527119999999</v>
      </c>
      <c r="G10" s="6"/>
      <c r="H10" s="55">
        <v>42861.525580000001</v>
      </c>
      <c r="I10" s="45"/>
      <c r="J10" s="6"/>
      <c r="K10" s="7">
        <v>42941.921289999998</v>
      </c>
      <c r="L10" s="6"/>
      <c r="M10" s="7">
        <v>42982.800539999997</v>
      </c>
      <c r="N10" s="6"/>
      <c r="O10" s="7">
        <v>42988.713660000001</v>
      </c>
      <c r="P10" s="6"/>
      <c r="Q10" s="55">
        <v>42960.858820000001</v>
      </c>
      <c r="R10" s="45"/>
      <c r="S10" s="6"/>
      <c r="T10" s="7">
        <v>42898.718869999997</v>
      </c>
      <c r="U10" s="6"/>
      <c r="V10" s="7">
        <v>42802.646699999998</v>
      </c>
      <c r="W10" s="6"/>
      <c r="X10" s="7">
        <v>42670.261879999998</v>
      </c>
      <c r="Y10" s="6"/>
      <c r="Z10" s="7">
        <v>42501.196109999997</v>
      </c>
      <c r="AA10" s="6"/>
      <c r="AB10" s="7">
        <v>42293.573819999998</v>
      </c>
      <c r="AC10" s="6"/>
      <c r="AD10" s="7">
        <v>42049.69382</v>
      </c>
      <c r="AE10" s="6"/>
      <c r="AF10" s="7">
        <v>41771.143680000001</v>
      </c>
      <c r="AG10" s="6"/>
      <c r="AH10" s="7">
        <v>41459.869500000001</v>
      </c>
      <c r="AI10" s="6"/>
      <c r="AJ10" s="7">
        <v>41116.132810000003</v>
      </c>
      <c r="AK10" s="6"/>
      <c r="AL10" s="7">
        <v>40738.960939999997</v>
      </c>
      <c r="AM10" s="6"/>
      <c r="AN10" s="7">
        <v>40365.803979999997</v>
      </c>
      <c r="AO10" s="6"/>
      <c r="AP10" s="7">
        <v>39975.893199999999</v>
      </c>
      <c r="AQ10" s="6"/>
      <c r="AR10" s="7">
        <v>39577.286289999996</v>
      </c>
      <c r="AS10" s="6"/>
      <c r="AT10" s="7">
        <v>39181.004130000001</v>
      </c>
      <c r="AU10" s="6"/>
      <c r="AV10" s="7">
        <v>38794.72827</v>
      </c>
      <c r="AW10" s="6"/>
      <c r="AX10" s="7">
        <v>38425.156790000001</v>
      </c>
      <c r="AY10" s="6"/>
      <c r="AZ10" s="7">
        <v>38065.42469</v>
      </c>
      <c r="BA10" s="6"/>
      <c r="BB10" s="7">
        <v>37710.748959999997</v>
      </c>
      <c r="BC10" s="6"/>
      <c r="BD10" s="7">
        <v>37354.490870000001</v>
      </c>
      <c r="BE10" s="6"/>
      <c r="BF10" s="7">
        <v>36992.544349999996</v>
      </c>
      <c r="BG10" s="6"/>
      <c r="BH10" s="7">
        <v>36622.89993</v>
      </c>
      <c r="BI10" s="6"/>
      <c r="BJ10" s="7">
        <v>36249.99022</v>
      </c>
      <c r="BK10" s="6"/>
      <c r="BL10" s="7">
        <v>35878.620770000001</v>
      </c>
      <c r="BM10" s="6"/>
      <c r="BN10" s="7">
        <v>35518.837760000002</v>
      </c>
      <c r="BO10" s="6"/>
      <c r="BP10" s="7">
        <v>35175.702599999997</v>
      </c>
      <c r="BQ10" s="6"/>
    </row>
    <row r="11" spans="2:69" ht="18" hidden="1" x14ac:dyDescent="0.2">
      <c r="B11" s="49"/>
      <c r="C11" s="52"/>
      <c r="D11" s="3" t="s">
        <v>39</v>
      </c>
      <c r="E11" s="4"/>
      <c r="F11" s="5">
        <v>4599</v>
      </c>
      <c r="G11" s="6"/>
      <c r="H11" s="54">
        <v>4614</v>
      </c>
      <c r="I11" s="45"/>
      <c r="J11" s="6"/>
      <c r="K11" s="5">
        <v>4611</v>
      </c>
      <c r="L11" s="6"/>
      <c r="M11" s="5">
        <v>4592</v>
      </c>
      <c r="N11" s="6"/>
      <c r="O11" s="5">
        <v>4562</v>
      </c>
      <c r="P11" s="6"/>
      <c r="Q11" s="54">
        <v>4523</v>
      </c>
      <c r="R11" s="45"/>
      <c r="S11" s="6"/>
      <c r="T11" s="5">
        <v>4474</v>
      </c>
      <c r="U11" s="6"/>
      <c r="V11" s="5">
        <v>4416</v>
      </c>
      <c r="W11" s="6"/>
      <c r="X11" s="5">
        <v>4350</v>
      </c>
      <c r="Y11" s="6"/>
      <c r="Z11" s="5">
        <v>4280</v>
      </c>
      <c r="AA11" s="6"/>
      <c r="AB11" s="5">
        <v>4207</v>
      </c>
      <c r="AC11" s="6"/>
      <c r="AD11" s="5">
        <v>4133</v>
      </c>
      <c r="AE11" s="6"/>
      <c r="AF11" s="5">
        <v>4058</v>
      </c>
      <c r="AG11" s="6"/>
      <c r="AH11" s="5">
        <v>3983</v>
      </c>
      <c r="AI11" s="6"/>
      <c r="AJ11" s="5">
        <v>3907</v>
      </c>
      <c r="AK11" s="6"/>
      <c r="AL11" s="5">
        <v>3827</v>
      </c>
      <c r="AM11" s="6"/>
      <c r="AN11" s="5">
        <v>3780</v>
      </c>
      <c r="AO11" s="6"/>
      <c r="AP11" s="5">
        <v>3742</v>
      </c>
      <c r="AQ11" s="6"/>
      <c r="AR11" s="5">
        <v>3713</v>
      </c>
      <c r="AS11" s="6"/>
      <c r="AT11" s="5">
        <v>3694</v>
      </c>
      <c r="AU11" s="6"/>
      <c r="AV11" s="5">
        <v>3687</v>
      </c>
      <c r="AW11" s="6"/>
      <c r="AX11" s="5">
        <v>3658</v>
      </c>
      <c r="AY11" s="6"/>
      <c r="AZ11" s="5">
        <v>3626</v>
      </c>
      <c r="BA11" s="6"/>
      <c r="BB11" s="5">
        <v>3590</v>
      </c>
      <c r="BC11" s="6"/>
      <c r="BD11" s="5">
        <v>3550</v>
      </c>
      <c r="BE11" s="6"/>
      <c r="BF11" s="5">
        <v>3506</v>
      </c>
      <c r="BG11" s="6"/>
      <c r="BH11" s="5">
        <v>3457</v>
      </c>
      <c r="BI11" s="6"/>
      <c r="BJ11" s="5">
        <v>3409</v>
      </c>
      <c r="BK11" s="6"/>
      <c r="BL11" s="5">
        <v>3360</v>
      </c>
      <c r="BM11" s="6"/>
      <c r="BN11" s="5">
        <v>3311</v>
      </c>
      <c r="BO11" s="6"/>
      <c r="BP11" s="5">
        <v>3261</v>
      </c>
      <c r="BQ11" s="6"/>
    </row>
    <row r="12" spans="2:69" ht="18" hidden="1" x14ac:dyDescent="0.2">
      <c r="B12" s="49"/>
      <c r="C12" s="52"/>
      <c r="D12" s="3" t="s">
        <v>40</v>
      </c>
      <c r="E12" s="4"/>
      <c r="F12" s="7">
        <v>4371.2350029999998</v>
      </c>
      <c r="G12" s="6"/>
      <c r="H12" s="55">
        <v>4389.2566200000001</v>
      </c>
      <c r="I12" s="45"/>
      <c r="J12" s="6"/>
      <c r="K12" s="7">
        <v>4431.4174679999996</v>
      </c>
      <c r="L12" s="6"/>
      <c r="M12" s="7">
        <v>4485.7996880000001</v>
      </c>
      <c r="N12" s="6"/>
      <c r="O12" s="7">
        <v>4536.340561</v>
      </c>
      <c r="P12" s="6"/>
      <c r="Q12" s="55">
        <v>4571.2132369999999</v>
      </c>
      <c r="R12" s="45"/>
      <c r="S12" s="6"/>
      <c r="T12" s="7">
        <v>4586.4605510000001</v>
      </c>
      <c r="U12" s="6"/>
      <c r="V12" s="7">
        <v>4584.1741400000001</v>
      </c>
      <c r="W12" s="6"/>
      <c r="X12" s="7">
        <v>4566.1216130000003</v>
      </c>
      <c r="Y12" s="6"/>
      <c r="Z12" s="7">
        <v>4536.2906480000001</v>
      </c>
      <c r="AA12" s="6"/>
      <c r="AB12" s="7">
        <v>4497.8051599999999</v>
      </c>
      <c r="AC12" s="6"/>
      <c r="AD12" s="7">
        <v>4450.3083470000001</v>
      </c>
      <c r="AE12" s="6"/>
      <c r="AF12" s="7">
        <v>4392.8317489999999</v>
      </c>
      <c r="AG12" s="6"/>
      <c r="AH12" s="7">
        <v>4327.7700189999996</v>
      </c>
      <c r="AI12" s="6"/>
      <c r="AJ12" s="7">
        <v>4257.9935869999999</v>
      </c>
      <c r="AK12" s="6"/>
      <c r="AL12" s="7">
        <v>4185.8050750000002</v>
      </c>
      <c r="AM12" s="6"/>
      <c r="AN12" s="7">
        <v>4112.5858969999999</v>
      </c>
      <c r="AO12" s="6"/>
      <c r="AP12" s="7">
        <v>4038.8439629999998</v>
      </c>
      <c r="AQ12" s="6"/>
      <c r="AR12" s="7">
        <v>3964.4224020000001</v>
      </c>
      <c r="AS12" s="6"/>
      <c r="AT12" s="7">
        <v>3888.7699670000002</v>
      </c>
      <c r="AU12" s="6"/>
      <c r="AV12" s="7">
        <v>3809.852335</v>
      </c>
      <c r="AW12" s="6"/>
      <c r="AX12" s="7">
        <v>3763.7962480000001</v>
      </c>
      <c r="AY12" s="6"/>
      <c r="AZ12" s="7">
        <v>3725.8503609999998</v>
      </c>
      <c r="BA12" s="6"/>
      <c r="BB12" s="7">
        <v>3696.9989890000002</v>
      </c>
      <c r="BC12" s="6"/>
      <c r="BD12" s="7">
        <v>3678.3302739999999</v>
      </c>
      <c r="BE12" s="6"/>
      <c r="BF12" s="7">
        <v>3672.3586070000001</v>
      </c>
      <c r="BG12" s="6"/>
      <c r="BH12" s="7">
        <v>3643.6218349999999</v>
      </c>
      <c r="BI12" s="6"/>
      <c r="BJ12" s="7">
        <v>3611.7052859999999</v>
      </c>
      <c r="BK12" s="6"/>
      <c r="BL12" s="7">
        <v>3576.2782910000001</v>
      </c>
      <c r="BM12" s="6"/>
      <c r="BN12" s="7">
        <v>3536.9502120000002</v>
      </c>
      <c r="BO12" s="6"/>
      <c r="BP12" s="7">
        <v>3493.284099</v>
      </c>
      <c r="BQ12" s="6"/>
    </row>
    <row r="13" spans="2:69" ht="18" hidden="1" x14ac:dyDescent="0.2">
      <c r="B13" s="49"/>
      <c r="C13" s="52"/>
      <c r="D13" s="3" t="s">
        <v>41</v>
      </c>
      <c r="E13" s="4"/>
      <c r="F13" s="7">
        <v>4605.3937640000004</v>
      </c>
      <c r="G13" s="6"/>
      <c r="H13" s="55">
        <v>4510.4438170000003</v>
      </c>
      <c r="I13" s="45"/>
      <c r="J13" s="6"/>
      <c r="K13" s="7">
        <v>4432.7673510000004</v>
      </c>
      <c r="L13" s="6"/>
      <c r="M13" s="7">
        <v>4375.771573</v>
      </c>
      <c r="N13" s="6"/>
      <c r="O13" s="7">
        <v>4342.5304770000002</v>
      </c>
      <c r="P13" s="6"/>
      <c r="Q13" s="55">
        <v>4334.0715790000004</v>
      </c>
      <c r="R13" s="45"/>
      <c r="S13" s="6"/>
      <c r="T13" s="7">
        <v>4352.7829149999998</v>
      </c>
      <c r="U13" s="6"/>
      <c r="V13" s="7">
        <v>4395.4084290000001</v>
      </c>
      <c r="W13" s="6"/>
      <c r="X13" s="7">
        <v>4450.1321319999997</v>
      </c>
      <c r="Y13" s="6"/>
      <c r="Z13" s="7">
        <v>4501.0240000000003</v>
      </c>
      <c r="AA13" s="6"/>
      <c r="AB13" s="7">
        <v>4536.3529129999997</v>
      </c>
      <c r="AC13" s="6"/>
      <c r="AD13" s="7">
        <v>4552.196535</v>
      </c>
      <c r="AE13" s="6"/>
      <c r="AF13" s="7">
        <v>4550.6189590000004</v>
      </c>
      <c r="AG13" s="6"/>
      <c r="AH13" s="7">
        <v>4533.3680619999996</v>
      </c>
      <c r="AI13" s="6"/>
      <c r="AJ13" s="7">
        <v>4504.3926719999999</v>
      </c>
      <c r="AK13" s="6"/>
      <c r="AL13" s="7">
        <v>4466.7873550000004</v>
      </c>
      <c r="AM13" s="6"/>
      <c r="AN13" s="7">
        <v>4420.1976320000003</v>
      </c>
      <c r="AO13" s="6"/>
      <c r="AP13" s="7">
        <v>4363.6727780000001</v>
      </c>
      <c r="AQ13" s="6"/>
      <c r="AR13" s="7">
        <v>4299.5892729999996</v>
      </c>
      <c r="AS13" s="6"/>
      <c r="AT13" s="7">
        <v>4230.7959229999997</v>
      </c>
      <c r="AU13" s="6"/>
      <c r="AV13" s="7">
        <v>4159.5783419999998</v>
      </c>
      <c r="AW13" s="6"/>
      <c r="AX13" s="7">
        <v>4087.3081360000001</v>
      </c>
      <c r="AY13" s="6"/>
      <c r="AZ13" s="7">
        <v>4014.4813159999999</v>
      </c>
      <c r="BA13" s="6"/>
      <c r="BB13" s="7">
        <v>3940.943636</v>
      </c>
      <c r="BC13" s="6"/>
      <c r="BD13" s="7">
        <v>3866.149148</v>
      </c>
      <c r="BE13" s="6"/>
      <c r="BF13" s="7">
        <v>3788.0764290000002</v>
      </c>
      <c r="BG13" s="6"/>
      <c r="BH13" s="7">
        <v>3742.6881210000001</v>
      </c>
      <c r="BI13" s="6"/>
      <c r="BJ13" s="7">
        <v>3705.3444690000001</v>
      </c>
      <c r="BK13" s="6"/>
      <c r="BL13" s="7">
        <v>3677.0224880000001</v>
      </c>
      <c r="BM13" s="6"/>
      <c r="BN13" s="7">
        <v>3658.8026570000002</v>
      </c>
      <c r="BO13" s="6"/>
      <c r="BP13" s="7">
        <v>3653.182378</v>
      </c>
      <c r="BQ13" s="6"/>
    </row>
    <row r="14" spans="2:69" ht="18" hidden="1" x14ac:dyDescent="0.2">
      <c r="B14" s="49"/>
      <c r="C14" s="52"/>
      <c r="D14" s="3" t="s">
        <v>42</v>
      </c>
      <c r="E14" s="4"/>
      <c r="F14" s="7">
        <v>5152.7377299999998</v>
      </c>
      <c r="G14" s="6"/>
      <c r="H14" s="55">
        <v>5050.5783750000001</v>
      </c>
      <c r="I14" s="45"/>
      <c r="J14" s="6"/>
      <c r="K14" s="7">
        <v>4926.6776749999999</v>
      </c>
      <c r="L14" s="6"/>
      <c r="M14" s="7">
        <v>4792.283891</v>
      </c>
      <c r="N14" s="6"/>
      <c r="O14" s="7">
        <v>4663.2564920000004</v>
      </c>
      <c r="P14" s="6"/>
      <c r="Q14" s="55">
        <v>4551.5209569999997</v>
      </c>
      <c r="R14" s="45"/>
      <c r="S14" s="6"/>
      <c r="T14" s="7">
        <v>4458.7872200000002</v>
      </c>
      <c r="U14" s="6"/>
      <c r="V14" s="7">
        <v>4383.0558090000004</v>
      </c>
      <c r="W14" s="6"/>
      <c r="X14" s="7">
        <v>4327.7179349999997</v>
      </c>
      <c r="Y14" s="6"/>
      <c r="Z14" s="7">
        <v>4295.8387519999997</v>
      </c>
      <c r="AA14" s="6"/>
      <c r="AB14" s="7">
        <v>4288.4537090000003</v>
      </c>
      <c r="AC14" s="6"/>
      <c r="AD14" s="7">
        <v>4307.9345880000001</v>
      </c>
      <c r="AE14" s="6"/>
      <c r="AF14" s="7">
        <v>4351.0496949999997</v>
      </c>
      <c r="AG14" s="6"/>
      <c r="AH14" s="7">
        <v>4406.1103210000001</v>
      </c>
      <c r="AI14" s="6"/>
      <c r="AJ14" s="7">
        <v>4457.3487839999998</v>
      </c>
      <c r="AK14" s="6"/>
      <c r="AL14" s="7">
        <v>4493.1490389999999</v>
      </c>
      <c r="AM14" s="6"/>
      <c r="AN14" s="7">
        <v>4509.6268730000002</v>
      </c>
      <c r="AO14" s="6"/>
      <c r="AP14" s="7">
        <v>4508.8357409999999</v>
      </c>
      <c r="AQ14" s="6"/>
      <c r="AR14" s="7">
        <v>4492.4990100000005</v>
      </c>
      <c r="AS14" s="6"/>
      <c r="AT14" s="7">
        <v>4464.5200480000003</v>
      </c>
      <c r="AU14" s="6"/>
      <c r="AV14" s="7">
        <v>4427.9592490000005</v>
      </c>
      <c r="AW14" s="6"/>
      <c r="AX14" s="7">
        <v>4382.4639749999997</v>
      </c>
      <c r="AY14" s="6"/>
      <c r="AZ14" s="7">
        <v>4327.0798569999997</v>
      </c>
      <c r="BA14" s="6"/>
      <c r="BB14" s="7">
        <v>4264.1611999999996</v>
      </c>
      <c r="BC14" s="6"/>
      <c r="BD14" s="7">
        <v>4196.5309690000004</v>
      </c>
      <c r="BE14" s="6"/>
      <c r="BF14" s="7">
        <v>4126.4549109999998</v>
      </c>
      <c r="BG14" s="6"/>
      <c r="BH14" s="7">
        <v>4055.2937149999998</v>
      </c>
      <c r="BI14" s="6"/>
      <c r="BJ14" s="7">
        <v>3983.5492749999999</v>
      </c>
      <c r="BK14" s="6"/>
      <c r="BL14" s="7">
        <v>3911.0694269999999</v>
      </c>
      <c r="BM14" s="6"/>
      <c r="BN14" s="7">
        <v>3837.313607</v>
      </c>
      <c r="BO14" s="6"/>
      <c r="BP14" s="7">
        <v>3760.2759799999999</v>
      </c>
      <c r="BQ14" s="6"/>
    </row>
    <row r="15" spans="2:69" ht="18" hidden="1" x14ac:dyDescent="0.2">
      <c r="B15" s="49"/>
      <c r="C15" s="52"/>
      <c r="D15" s="3" t="s">
        <v>43</v>
      </c>
      <c r="E15" s="4"/>
      <c r="F15" s="7">
        <v>5310.2657829999998</v>
      </c>
      <c r="G15" s="6"/>
      <c r="H15" s="55">
        <v>5261.0005639999999</v>
      </c>
      <c r="I15" s="45"/>
      <c r="J15" s="6"/>
      <c r="K15" s="7">
        <v>5227.2901869999996</v>
      </c>
      <c r="L15" s="6"/>
      <c r="M15" s="7">
        <v>5197.0707590000002</v>
      </c>
      <c r="N15" s="6"/>
      <c r="O15" s="7">
        <v>5152.5884830000005</v>
      </c>
      <c r="P15" s="6"/>
      <c r="Q15" s="55">
        <v>5082.1133159999999</v>
      </c>
      <c r="R15" s="45"/>
      <c r="S15" s="6"/>
      <c r="T15" s="7">
        <v>4982.728803</v>
      </c>
      <c r="U15" s="6"/>
      <c r="V15" s="7">
        <v>4861.797697</v>
      </c>
      <c r="W15" s="6"/>
      <c r="X15" s="7">
        <v>4730.414264</v>
      </c>
      <c r="Y15" s="6"/>
      <c r="Z15" s="7">
        <v>4604.2348679999996</v>
      </c>
      <c r="AA15" s="6"/>
      <c r="AB15" s="7">
        <v>4495.0441099999998</v>
      </c>
      <c r="AC15" s="6"/>
      <c r="AD15" s="7">
        <v>4404.5432860000001</v>
      </c>
      <c r="AE15" s="6"/>
      <c r="AF15" s="7">
        <v>4330.7567550000003</v>
      </c>
      <c r="AG15" s="6"/>
      <c r="AH15" s="7">
        <v>4277.0537720000002</v>
      </c>
      <c r="AI15" s="6"/>
      <c r="AJ15" s="7">
        <v>4246.4839529999999</v>
      </c>
      <c r="AK15" s="6"/>
      <c r="AL15" s="7">
        <v>4240.08896</v>
      </c>
      <c r="AM15" s="6"/>
      <c r="AN15" s="7">
        <v>4260.2272030000004</v>
      </c>
      <c r="AO15" s="6"/>
      <c r="AP15" s="7">
        <v>4303.7272430000003</v>
      </c>
      <c r="AQ15" s="6"/>
      <c r="AR15" s="7">
        <v>4359.0361519999997</v>
      </c>
      <c r="AS15" s="6"/>
      <c r="AT15" s="7">
        <v>4410.5575799999997</v>
      </c>
      <c r="AU15" s="6"/>
      <c r="AV15" s="7">
        <v>4446.7947180000001</v>
      </c>
      <c r="AW15" s="6"/>
      <c r="AX15" s="7">
        <v>4463.8983829999997</v>
      </c>
      <c r="AY15" s="6"/>
      <c r="AZ15" s="7">
        <v>4463.8815979999999</v>
      </c>
      <c r="BA15" s="6"/>
      <c r="BB15" s="7">
        <v>4448.4433360000003</v>
      </c>
      <c r="BC15" s="6"/>
      <c r="BD15" s="7">
        <v>4421.4421220000004</v>
      </c>
      <c r="BE15" s="6"/>
      <c r="BF15" s="7">
        <v>4385.9045050000004</v>
      </c>
      <c r="BG15" s="6"/>
      <c r="BH15" s="7">
        <v>4341.4799380000004</v>
      </c>
      <c r="BI15" s="6"/>
      <c r="BJ15" s="7">
        <v>4287.233784</v>
      </c>
      <c r="BK15" s="6"/>
      <c r="BL15" s="7">
        <v>4225.4954340000004</v>
      </c>
      <c r="BM15" s="6"/>
      <c r="BN15" s="7">
        <v>4159.0591590000004</v>
      </c>
      <c r="BO15" s="6"/>
      <c r="BP15" s="7">
        <v>4090.1684879999998</v>
      </c>
      <c r="BQ15" s="6"/>
    </row>
    <row r="16" spans="2:69" ht="18" hidden="1" x14ac:dyDescent="0.2">
      <c r="B16" s="49"/>
      <c r="C16" s="52"/>
      <c r="D16" s="3" t="s">
        <v>44</v>
      </c>
      <c r="E16" s="4"/>
      <c r="F16" s="7">
        <v>5543.1658630000002</v>
      </c>
      <c r="G16" s="6"/>
      <c r="H16" s="55">
        <v>5515.6790170000004</v>
      </c>
      <c r="I16" s="45"/>
      <c r="J16" s="6"/>
      <c r="K16" s="7">
        <v>5454.7722649999996</v>
      </c>
      <c r="L16" s="6"/>
      <c r="M16" s="7">
        <v>5374.4445690000002</v>
      </c>
      <c r="N16" s="6"/>
      <c r="O16" s="7">
        <v>5294.0891179999999</v>
      </c>
      <c r="P16" s="6"/>
      <c r="Q16" s="55">
        <v>5227.1601019999998</v>
      </c>
      <c r="R16" s="45"/>
      <c r="S16" s="6"/>
      <c r="T16" s="7">
        <v>5180.313639</v>
      </c>
      <c r="U16" s="6"/>
      <c r="V16" s="7">
        <v>5148.7054509999998</v>
      </c>
      <c r="W16" s="6"/>
      <c r="X16" s="7">
        <v>5120.4564730000002</v>
      </c>
      <c r="Y16" s="6"/>
      <c r="Z16" s="7">
        <v>5078.0722619999997</v>
      </c>
      <c r="AA16" s="6"/>
      <c r="AB16" s="7">
        <v>5009.9850839999999</v>
      </c>
      <c r="AC16" s="6"/>
      <c r="AD16" s="7">
        <v>4913.3129849999996</v>
      </c>
      <c r="AE16" s="6"/>
      <c r="AF16" s="7">
        <v>4795.2929720000002</v>
      </c>
      <c r="AG16" s="6"/>
      <c r="AH16" s="7">
        <v>4666.8647360000004</v>
      </c>
      <c r="AI16" s="6"/>
      <c r="AJ16" s="7">
        <v>4543.4755690000002</v>
      </c>
      <c r="AK16" s="6"/>
      <c r="AL16" s="7">
        <v>4436.7618750000001</v>
      </c>
      <c r="AM16" s="6"/>
      <c r="AN16" s="7">
        <v>4348.41129</v>
      </c>
      <c r="AO16" s="6"/>
      <c r="AP16" s="7">
        <v>4276.5006199999998</v>
      </c>
      <c r="AQ16" s="6"/>
      <c r="AR16" s="7">
        <v>4224.3743800000002</v>
      </c>
      <c r="AS16" s="6"/>
      <c r="AT16" s="7">
        <v>4195.0659949999999</v>
      </c>
      <c r="AU16" s="6"/>
      <c r="AV16" s="7">
        <v>4189.6226770000003</v>
      </c>
      <c r="AW16" s="6"/>
      <c r="AX16" s="7">
        <v>4210.3842139999997</v>
      </c>
      <c r="AY16" s="6"/>
      <c r="AZ16" s="7">
        <v>4254.2070599999997</v>
      </c>
      <c r="BA16" s="6"/>
      <c r="BB16" s="7">
        <v>4309.677576</v>
      </c>
      <c r="BC16" s="6"/>
      <c r="BD16" s="7">
        <v>4361.3789569999999</v>
      </c>
      <c r="BE16" s="6"/>
      <c r="BF16" s="7">
        <v>4397.9420410000002</v>
      </c>
      <c r="BG16" s="6"/>
      <c r="BH16" s="7">
        <v>4415.5591169999998</v>
      </c>
      <c r="BI16" s="6"/>
      <c r="BJ16" s="7">
        <v>4416.2314470000001</v>
      </c>
      <c r="BK16" s="6"/>
      <c r="BL16" s="7">
        <v>4401.6335360000003</v>
      </c>
      <c r="BM16" s="6"/>
      <c r="BN16" s="7">
        <v>4375.5753269999996</v>
      </c>
      <c r="BO16" s="6"/>
      <c r="BP16" s="7">
        <v>4341.0458399999998</v>
      </c>
      <c r="BQ16" s="6"/>
    </row>
    <row r="17" spans="2:69" ht="18" hidden="1" x14ac:dyDescent="0.2">
      <c r="B17" s="49"/>
      <c r="C17" s="52"/>
      <c r="D17" s="3" t="s">
        <v>45</v>
      </c>
      <c r="E17" s="4"/>
      <c r="F17" s="7">
        <v>5121.8185960000001</v>
      </c>
      <c r="G17" s="6"/>
      <c r="H17" s="55">
        <v>5218.3786389999996</v>
      </c>
      <c r="I17" s="45"/>
      <c r="J17" s="6"/>
      <c r="K17" s="7">
        <v>5306.4434769999998</v>
      </c>
      <c r="L17" s="6"/>
      <c r="M17" s="7">
        <v>5378.1023210000003</v>
      </c>
      <c r="N17" s="6"/>
      <c r="O17" s="7">
        <v>5423.2055389999996</v>
      </c>
      <c r="P17" s="6"/>
      <c r="Q17" s="55">
        <v>5435.5167659999997</v>
      </c>
      <c r="R17" s="45"/>
      <c r="S17" s="6"/>
      <c r="T17" s="7">
        <v>5410.5125889999999</v>
      </c>
      <c r="U17" s="6"/>
      <c r="V17" s="7">
        <v>5352.66122</v>
      </c>
      <c r="W17" s="6"/>
      <c r="X17" s="7">
        <v>5275.6897989999998</v>
      </c>
      <c r="Y17" s="6"/>
      <c r="Z17" s="7">
        <v>5198.6285070000004</v>
      </c>
      <c r="AA17" s="6"/>
      <c r="AB17" s="7">
        <v>5134.684988</v>
      </c>
      <c r="AC17" s="6"/>
      <c r="AD17" s="7">
        <v>5090.3935320000001</v>
      </c>
      <c r="AE17" s="6"/>
      <c r="AF17" s="7">
        <v>5060.9704730000003</v>
      </c>
      <c r="AG17" s="6"/>
      <c r="AH17" s="7">
        <v>5034.7373090000001</v>
      </c>
      <c r="AI17" s="6"/>
      <c r="AJ17" s="7">
        <v>4994.4912979999999</v>
      </c>
      <c r="AK17" s="6"/>
      <c r="AL17" s="7">
        <v>4928.8543929999996</v>
      </c>
      <c r="AM17" s="6"/>
      <c r="AN17" s="7">
        <v>4834.9955149999996</v>
      </c>
      <c r="AO17" s="6"/>
      <c r="AP17" s="7">
        <v>4720.057057</v>
      </c>
      <c r="AQ17" s="6"/>
      <c r="AR17" s="7">
        <v>4594.8057179999996</v>
      </c>
      <c r="AS17" s="6"/>
      <c r="AT17" s="7">
        <v>4474.447537</v>
      </c>
      <c r="AU17" s="6"/>
      <c r="AV17" s="7">
        <v>4370.4431089999998</v>
      </c>
      <c r="AW17" s="6"/>
      <c r="AX17" s="7">
        <v>4284.4556540000003</v>
      </c>
      <c r="AY17" s="6"/>
      <c r="AZ17" s="7">
        <v>4214.582555</v>
      </c>
      <c r="BA17" s="6"/>
      <c r="BB17" s="7">
        <v>4164.1424040000002</v>
      </c>
      <c r="BC17" s="6"/>
      <c r="BD17" s="7">
        <v>4136.1534380000003</v>
      </c>
      <c r="BE17" s="6"/>
      <c r="BF17" s="7">
        <v>4131.6692540000004</v>
      </c>
      <c r="BG17" s="6"/>
      <c r="BH17" s="7">
        <v>4153.001671</v>
      </c>
      <c r="BI17" s="6"/>
      <c r="BJ17" s="7">
        <v>4197.0605990000004</v>
      </c>
      <c r="BK17" s="6"/>
      <c r="BL17" s="7">
        <v>4252.5887599999996</v>
      </c>
      <c r="BM17" s="6"/>
      <c r="BN17" s="7">
        <v>4304.3773730000003</v>
      </c>
      <c r="BO17" s="6"/>
      <c r="BP17" s="7">
        <v>4341.2090900000003</v>
      </c>
      <c r="BQ17" s="6"/>
    </row>
    <row r="18" spans="2:69" ht="18" hidden="1" x14ac:dyDescent="0.2">
      <c r="B18" s="49"/>
      <c r="C18" s="52"/>
      <c r="D18" s="3" t="s">
        <v>46</v>
      </c>
      <c r="E18" s="4"/>
      <c r="F18" s="7">
        <v>4411.3534360000003</v>
      </c>
      <c r="G18" s="6"/>
      <c r="H18" s="55">
        <v>4533.3415519999999</v>
      </c>
      <c r="I18" s="45"/>
      <c r="J18" s="6"/>
      <c r="K18" s="7">
        <v>4654.344795</v>
      </c>
      <c r="L18" s="6"/>
      <c r="M18" s="7">
        <v>4772.3760460000003</v>
      </c>
      <c r="N18" s="6"/>
      <c r="O18" s="7">
        <v>4884.5887430000002</v>
      </c>
      <c r="P18" s="6"/>
      <c r="Q18" s="55">
        <v>4988.2820840000004</v>
      </c>
      <c r="R18" s="45"/>
      <c r="S18" s="6"/>
      <c r="T18" s="7">
        <v>5084.7887559999999</v>
      </c>
      <c r="U18" s="6"/>
      <c r="V18" s="7">
        <v>5173.0342000000001</v>
      </c>
      <c r="W18" s="6"/>
      <c r="X18" s="7">
        <v>5245.2696210000004</v>
      </c>
      <c r="Y18" s="6"/>
      <c r="Z18" s="7">
        <v>5291.5520409999999</v>
      </c>
      <c r="AA18" s="6"/>
      <c r="AB18" s="7">
        <v>5305.7636519999996</v>
      </c>
      <c r="AC18" s="6"/>
      <c r="AD18" s="7">
        <v>5283.4796470000001</v>
      </c>
      <c r="AE18" s="6"/>
      <c r="AF18" s="7">
        <v>5229.0421399999996</v>
      </c>
      <c r="AG18" s="6"/>
      <c r="AH18" s="7">
        <v>5155.8569779999998</v>
      </c>
      <c r="AI18" s="6"/>
      <c r="AJ18" s="7">
        <v>5082.5159080000003</v>
      </c>
      <c r="AK18" s="6"/>
      <c r="AL18" s="7">
        <v>5021.9217559999997</v>
      </c>
      <c r="AM18" s="6"/>
      <c r="AN18" s="7">
        <v>4980.4505710000003</v>
      </c>
      <c r="AO18" s="6"/>
      <c r="AP18" s="7">
        <v>4953.4270980000001</v>
      </c>
      <c r="AQ18" s="6"/>
      <c r="AR18" s="7">
        <v>4929.4113100000004</v>
      </c>
      <c r="AS18" s="6"/>
      <c r="AT18" s="7">
        <v>4891.5584410000001</v>
      </c>
      <c r="AU18" s="6"/>
      <c r="AV18" s="7">
        <v>4828.72937</v>
      </c>
      <c r="AW18" s="6"/>
      <c r="AX18" s="7">
        <v>4738.1643899999999</v>
      </c>
      <c r="AY18" s="6"/>
      <c r="AZ18" s="7">
        <v>4626.8481330000004</v>
      </c>
      <c r="BA18" s="6"/>
      <c r="BB18" s="7">
        <v>4505.3393100000003</v>
      </c>
      <c r="BC18" s="6"/>
      <c r="BD18" s="7">
        <v>4388.5453559999996</v>
      </c>
      <c r="BE18" s="6"/>
      <c r="BF18" s="7">
        <v>4287.7050149999995</v>
      </c>
      <c r="BG18" s="6"/>
      <c r="BH18" s="7">
        <v>4204.4451639999997</v>
      </c>
      <c r="BI18" s="6"/>
      <c r="BJ18" s="7">
        <v>4136.9257349999998</v>
      </c>
      <c r="BK18" s="6"/>
      <c r="BL18" s="7">
        <v>4088.4297959999999</v>
      </c>
      <c r="BM18" s="6"/>
      <c r="BN18" s="7">
        <v>4061.9554549999998</v>
      </c>
      <c r="BO18" s="6"/>
      <c r="BP18" s="7">
        <v>4058.5614890000002</v>
      </c>
      <c r="BQ18" s="6"/>
    </row>
    <row r="19" spans="2:69" ht="18" hidden="1" x14ac:dyDescent="0.2">
      <c r="B19" s="50"/>
      <c r="C19" s="53"/>
      <c r="D19" s="3" t="s">
        <v>47</v>
      </c>
      <c r="E19" s="4"/>
      <c r="F19" s="15">
        <v>3624.5569489999998</v>
      </c>
      <c r="G19" s="16"/>
      <c r="H19" s="56">
        <v>3768.8469960000002</v>
      </c>
      <c r="I19" s="57"/>
      <c r="J19" s="16"/>
      <c r="K19" s="15">
        <v>3897.2080689999998</v>
      </c>
      <c r="L19" s="16"/>
      <c r="M19" s="15">
        <v>4014.9516920000001</v>
      </c>
      <c r="N19" s="16"/>
      <c r="O19" s="15">
        <v>4130.1142479999999</v>
      </c>
      <c r="P19" s="16"/>
      <c r="Q19" s="56">
        <v>4247.9807819999996</v>
      </c>
      <c r="R19" s="57"/>
      <c r="S19" s="16"/>
      <c r="T19" s="15">
        <v>4368.3443930000003</v>
      </c>
      <c r="U19" s="16"/>
      <c r="V19" s="15">
        <v>4487.809749</v>
      </c>
      <c r="W19" s="16"/>
      <c r="X19" s="15">
        <v>4604.4600440000004</v>
      </c>
      <c r="Y19" s="16"/>
      <c r="Z19" s="15">
        <v>4715.5550290000001</v>
      </c>
      <c r="AA19" s="16"/>
      <c r="AB19" s="15">
        <v>4818.4841999999999</v>
      </c>
      <c r="AC19" s="16"/>
      <c r="AD19" s="15">
        <v>4914.5249030000004</v>
      </c>
      <c r="AE19" s="16"/>
      <c r="AF19" s="15">
        <v>5002.5809360000003</v>
      </c>
      <c r="AG19" s="16"/>
      <c r="AH19" s="15">
        <v>5075.1083040000003</v>
      </c>
      <c r="AI19" s="16"/>
      <c r="AJ19" s="15">
        <v>5122.4310349999996</v>
      </c>
      <c r="AK19" s="16"/>
      <c r="AL19" s="15">
        <v>5138.5924919999998</v>
      </c>
      <c r="AM19" s="16"/>
      <c r="AN19" s="15">
        <v>5119.309002</v>
      </c>
      <c r="AO19" s="16"/>
      <c r="AP19" s="15">
        <v>5068.8287010000004</v>
      </c>
      <c r="AQ19" s="16"/>
      <c r="AR19" s="15">
        <v>5000.1480410000004</v>
      </c>
      <c r="AS19" s="16"/>
      <c r="AT19" s="15">
        <v>4931.2886420000004</v>
      </c>
      <c r="AU19" s="16"/>
      <c r="AV19" s="15">
        <v>4874.7484700000005</v>
      </c>
      <c r="AW19" s="16"/>
      <c r="AX19" s="15">
        <v>4836.6857929999996</v>
      </c>
      <c r="AY19" s="16"/>
      <c r="AZ19" s="15">
        <v>4812.493813</v>
      </c>
      <c r="BA19" s="16"/>
      <c r="BB19" s="15">
        <v>4791.0425130000003</v>
      </c>
      <c r="BC19" s="16"/>
      <c r="BD19" s="15">
        <v>4755.9606030000004</v>
      </c>
      <c r="BE19" s="16"/>
      <c r="BF19" s="15">
        <v>4696.4335870000004</v>
      </c>
      <c r="BG19" s="16"/>
      <c r="BH19" s="15">
        <v>4609.8103659999997</v>
      </c>
      <c r="BI19" s="16"/>
      <c r="BJ19" s="15">
        <v>4502.9396230000002</v>
      </c>
      <c r="BK19" s="16"/>
      <c r="BL19" s="15">
        <v>4386.1030389999996</v>
      </c>
      <c r="BM19" s="16"/>
      <c r="BN19" s="15">
        <v>4273.8039689999996</v>
      </c>
      <c r="BO19" s="16"/>
      <c r="BP19" s="15">
        <v>4176.9752369999997</v>
      </c>
      <c r="BQ19" s="16"/>
    </row>
    <row r="20" spans="2:69" ht="139.5" customHeight="1" x14ac:dyDescent="0.2">
      <c r="B20" s="31" t="s">
        <v>63</v>
      </c>
      <c r="C20" s="32"/>
      <c r="D20" s="32"/>
      <c r="E20" s="32"/>
      <c r="F20" s="34" t="s">
        <v>56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6"/>
      <c r="AF20" s="25" t="s">
        <v>57</v>
      </c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4"/>
      <c r="AZ20" s="27" t="s">
        <v>62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8"/>
    </row>
    <row r="21" spans="2:69" ht="35.25" customHeight="1" x14ac:dyDescent="0.2">
      <c r="B21" s="31" t="s">
        <v>59</v>
      </c>
      <c r="C21" s="32"/>
      <c r="D21" s="32"/>
      <c r="E21" s="33"/>
      <c r="F21" s="19">
        <f>(F23/F29)*100</f>
        <v>13.180799541407605</v>
      </c>
      <c r="G21" s="19" t="e">
        <f>(G23/G29)*100</f>
        <v>#DIV/0!</v>
      </c>
      <c r="H21" s="37">
        <f>(H23/H29)*100</f>
        <v>13.655707256138166</v>
      </c>
      <c r="I21" s="38"/>
      <c r="J21" s="19" t="e">
        <f t="shared" ref="J21:Q21" si="0">(J23/J29)*100</f>
        <v>#DIV/0!</v>
      </c>
      <c r="K21" s="19">
        <f t="shared" si="0"/>
        <v>14.173992695508824</v>
      </c>
      <c r="L21" s="19" t="e">
        <f t="shared" si="0"/>
        <v>#DIV/0!</v>
      </c>
      <c r="M21" s="19">
        <f t="shared" si="0"/>
        <v>14.727069319691724</v>
      </c>
      <c r="N21" s="19" t="e">
        <f t="shared" si="0"/>
        <v>#DIV/0!</v>
      </c>
      <c r="O21" s="19">
        <f t="shared" si="0"/>
        <v>15.304502609169734</v>
      </c>
      <c r="P21" s="19" t="e">
        <f t="shared" si="0"/>
        <v>#DIV/0!</v>
      </c>
      <c r="Q21" s="37">
        <f t="shared" si="0"/>
        <v>15.899331471520497</v>
      </c>
      <c r="R21" s="38"/>
      <c r="S21" s="19" t="e">
        <f t="shared" ref="S21:AX21" si="1">(S23/S29)*100</f>
        <v>#DIV/0!</v>
      </c>
      <c r="T21" s="19">
        <f t="shared" si="1"/>
        <v>16.508009006120016</v>
      </c>
      <c r="U21" s="19" t="e">
        <f t="shared" si="1"/>
        <v>#DIV/0!</v>
      </c>
      <c r="V21" s="19">
        <f t="shared" si="1"/>
        <v>17.133043450350733</v>
      </c>
      <c r="W21" s="19" t="e">
        <f t="shared" si="1"/>
        <v>#DIV/0!</v>
      </c>
      <c r="X21" s="19">
        <f t="shared" si="1"/>
        <v>17.776132739490496</v>
      </c>
      <c r="Y21" s="19" t="e">
        <f t="shared" si="1"/>
        <v>#DIV/0!</v>
      </c>
      <c r="Z21" s="19">
        <f t="shared" si="1"/>
        <v>18.439463953626618</v>
      </c>
      <c r="AA21" s="19" t="e">
        <f t="shared" si="1"/>
        <v>#DIV/0!</v>
      </c>
      <c r="AB21" s="19">
        <f t="shared" si="1"/>
        <v>19.124523020183059</v>
      </c>
      <c r="AC21" s="19" t="e">
        <f t="shared" si="1"/>
        <v>#DIV/0!</v>
      </c>
      <c r="AD21" s="19">
        <f t="shared" si="1"/>
        <v>19.828807364859522</v>
      </c>
      <c r="AE21" s="19" t="e">
        <f t="shared" si="1"/>
        <v>#DIV/0!</v>
      </c>
      <c r="AF21" s="19">
        <f t="shared" si="1"/>
        <v>20.54894794117644</v>
      </c>
      <c r="AG21" s="19" t="e">
        <f t="shared" si="1"/>
        <v>#DIV/0!</v>
      </c>
      <c r="AH21" s="19">
        <f t="shared" si="1"/>
        <v>21.28397356432145</v>
      </c>
      <c r="AI21" s="19" t="e">
        <f t="shared" si="1"/>
        <v>#DIV/0!</v>
      </c>
      <c r="AJ21" s="19">
        <f t="shared" si="1"/>
        <v>22.031469330821508</v>
      </c>
      <c r="AK21" s="19" t="e">
        <f t="shared" si="1"/>
        <v>#DIV/0!</v>
      </c>
      <c r="AL21" s="19">
        <f t="shared" si="1"/>
        <v>22.792202917152018</v>
      </c>
      <c r="AM21" s="19" t="e">
        <f t="shared" si="1"/>
        <v>#DIV/0!</v>
      </c>
      <c r="AN21" s="19">
        <f t="shared" si="1"/>
        <v>23.559738361539541</v>
      </c>
      <c r="AO21" s="19" t="e">
        <f t="shared" si="1"/>
        <v>#DIV/0!</v>
      </c>
      <c r="AP21" s="19">
        <f t="shared" si="1"/>
        <v>24.334911954678258</v>
      </c>
      <c r="AQ21" s="19" t="e">
        <f t="shared" si="1"/>
        <v>#DIV/0!</v>
      </c>
      <c r="AR21" s="19">
        <f t="shared" si="1"/>
        <v>25.103507193310058</v>
      </c>
      <c r="AS21" s="19" t="e">
        <f t="shared" si="1"/>
        <v>#DIV/0!</v>
      </c>
      <c r="AT21" s="19">
        <f t="shared" si="1"/>
        <v>25.850969159753774</v>
      </c>
      <c r="AU21" s="19" t="e">
        <f t="shared" si="1"/>
        <v>#DIV/0!</v>
      </c>
      <c r="AV21" s="19">
        <f t="shared" si="1"/>
        <v>26.564443176375253</v>
      </c>
      <c r="AW21" s="19" t="e">
        <f t="shared" si="1"/>
        <v>#DIV/0!</v>
      </c>
      <c r="AX21" s="19">
        <f t="shared" si="1"/>
        <v>27.238666138286511</v>
      </c>
      <c r="AY21" s="19" t="e">
        <f t="shared" ref="AY21:BQ21" si="2">(AY23/AY29)*100</f>
        <v>#DIV/0!</v>
      </c>
      <c r="AZ21" s="19">
        <f t="shared" si="2"/>
        <v>27.873875088300863</v>
      </c>
      <c r="BA21" s="19" t="e">
        <f t="shared" si="2"/>
        <v>#DIV/0!</v>
      </c>
      <c r="BB21" s="19">
        <f t="shared" si="2"/>
        <v>28.476551156819763</v>
      </c>
      <c r="BC21" s="19" t="e">
        <f t="shared" si="2"/>
        <v>#DIV/0!</v>
      </c>
      <c r="BD21" s="19">
        <f t="shared" si="2"/>
        <v>29.057939099494888</v>
      </c>
      <c r="BE21" s="19" t="e">
        <f t="shared" si="2"/>
        <v>#DIV/0!</v>
      </c>
      <c r="BF21" s="19">
        <f t="shared" si="2"/>
        <v>29.626415350869905</v>
      </c>
      <c r="BG21" s="19" t="e">
        <f t="shared" si="2"/>
        <v>#DIV/0!</v>
      </c>
      <c r="BH21" s="19">
        <f t="shared" si="2"/>
        <v>30.182513894851169</v>
      </c>
      <c r="BI21" s="19" t="e">
        <f t="shared" si="2"/>
        <v>#DIV/0!</v>
      </c>
      <c r="BJ21" s="19">
        <f t="shared" si="2"/>
        <v>30.721470176842598</v>
      </c>
      <c r="BK21" s="19" t="e">
        <f t="shared" si="2"/>
        <v>#DIV/0!</v>
      </c>
      <c r="BL21" s="19">
        <f t="shared" si="2"/>
        <v>31.234388830382375</v>
      </c>
      <c r="BM21" s="19" t="e">
        <f t="shared" si="2"/>
        <v>#DIV/0!</v>
      </c>
      <c r="BN21" s="19">
        <f t="shared" si="2"/>
        <v>31.706742190624464</v>
      </c>
      <c r="BO21" s="19" t="e">
        <f t="shared" si="2"/>
        <v>#DIV/0!</v>
      </c>
      <c r="BP21" s="19">
        <f t="shared" si="2"/>
        <v>32.129757882629583</v>
      </c>
      <c r="BQ21" s="19" t="e">
        <f t="shared" si="2"/>
        <v>#DIV/0!</v>
      </c>
    </row>
    <row r="22" spans="2:69" ht="35.25" customHeight="1" x14ac:dyDescent="0.2">
      <c r="B22" s="31" t="s">
        <v>61</v>
      </c>
      <c r="C22" s="32"/>
      <c r="D22" s="32"/>
      <c r="E22" s="33"/>
      <c r="F22" s="19">
        <f>SUM(F25:F28)/F29*100</f>
        <v>9.0784151644090336</v>
      </c>
      <c r="G22" s="19" t="e">
        <f t="shared" ref="G22:BP22" si="3">SUM(G25:G28)/G29*100</f>
        <v>#DIV/0!</v>
      </c>
      <c r="H22" s="66">
        <f t="shared" si="3"/>
        <v>9.3427968479977572</v>
      </c>
      <c r="I22" s="67"/>
      <c r="J22" s="19" t="e">
        <f t="shared" si="3"/>
        <v>#DIV/0!</v>
      </c>
      <c r="K22" s="19">
        <f t="shared" si="3"/>
        <v>9.6191155465524805</v>
      </c>
      <c r="L22" s="19" t="e">
        <f t="shared" si="3"/>
        <v>#DIV/0!</v>
      </c>
      <c r="M22" s="19">
        <f t="shared" si="3"/>
        <v>9.9162912567471277</v>
      </c>
      <c r="N22" s="19" t="e">
        <f t="shared" si="3"/>
        <v>#DIV/0!</v>
      </c>
      <c r="O22" s="19">
        <f t="shared" si="3"/>
        <v>10.246110281783093</v>
      </c>
      <c r="P22" s="19" t="e">
        <f t="shared" si="3"/>
        <v>#DIV/0!</v>
      </c>
      <c r="Q22" s="66">
        <f t="shared" si="3"/>
        <v>10.616320780910186</v>
      </c>
      <c r="R22" s="67"/>
      <c r="S22" s="19" t="e">
        <f t="shared" si="3"/>
        <v>#DIV/0!</v>
      </c>
      <c r="T22" s="19">
        <f t="shared" si="3"/>
        <v>11.028580406666624</v>
      </c>
      <c r="U22" s="19" t="e">
        <f t="shared" si="3"/>
        <v>#DIV/0!</v>
      </c>
      <c r="V22" s="19">
        <f t="shared" si="3"/>
        <v>11.479676181811282</v>
      </c>
      <c r="W22" s="19" t="e">
        <f t="shared" si="3"/>
        <v>#DIV/0!</v>
      </c>
      <c r="X22" s="19">
        <f t="shared" si="3"/>
        <v>11.963145301931183</v>
      </c>
      <c r="Y22" s="19" t="e">
        <f t="shared" si="3"/>
        <v>#DIV/0!</v>
      </c>
      <c r="Z22" s="19">
        <f t="shared" si="3"/>
        <v>12.469447332037245</v>
      </c>
      <c r="AA22" s="19" t="e">
        <f t="shared" si="3"/>
        <v>#DIV/0!</v>
      </c>
      <c r="AB22" s="19">
        <f t="shared" si="3"/>
        <v>12.99220237156778</v>
      </c>
      <c r="AC22" s="19" t="e">
        <f t="shared" si="3"/>
        <v>#DIV/0!</v>
      </c>
      <c r="AD22" s="19">
        <f t="shared" si="3"/>
        <v>13.529161851855573</v>
      </c>
      <c r="AE22" s="19" t="e">
        <f t="shared" si="3"/>
        <v>#DIV/0!</v>
      </c>
      <c r="AF22" s="19">
        <f t="shared" si="3"/>
        <v>14.081766355145527</v>
      </c>
      <c r="AG22" s="19" t="e">
        <f t="shared" si="3"/>
        <v>#DIV/0!</v>
      </c>
      <c r="AH22" s="19">
        <f t="shared" si="3"/>
        <v>14.651513449860238</v>
      </c>
      <c r="AI22" s="19" t="e">
        <f t="shared" si="3"/>
        <v>#DIV/0!</v>
      </c>
      <c r="AJ22" s="19">
        <f t="shared" si="3"/>
        <v>15.240042778607915</v>
      </c>
      <c r="AK22" s="19" t="e">
        <f t="shared" si="3"/>
        <v>#DIV/0!</v>
      </c>
      <c r="AL22" s="19">
        <f t="shared" si="3"/>
        <v>15.850665463436597</v>
      </c>
      <c r="AM22" s="19" t="e">
        <f t="shared" si="3"/>
        <v>#DIV/0!</v>
      </c>
      <c r="AN22" s="19">
        <f t="shared" si="3"/>
        <v>16.476798593124954</v>
      </c>
      <c r="AO22" s="19" t="e">
        <f t="shared" si="3"/>
        <v>#DIV/0!</v>
      </c>
      <c r="AP22" s="19">
        <f t="shared" si="3"/>
        <v>17.118999904578668</v>
      </c>
      <c r="AQ22" s="19" t="e">
        <f t="shared" si="3"/>
        <v>#DIV/0!</v>
      </c>
      <c r="AR22" s="19">
        <f t="shared" si="3"/>
        <v>17.774440967484409</v>
      </c>
      <c r="AS22" s="19" t="e">
        <f t="shared" si="3"/>
        <v>#DIV/0!</v>
      </c>
      <c r="AT22" s="19">
        <f t="shared" si="3"/>
        <v>18.442234012298453</v>
      </c>
      <c r="AU22" s="19" t="e">
        <f t="shared" si="3"/>
        <v>#DIV/0!</v>
      </c>
      <c r="AV22" s="19">
        <f t="shared" si="3"/>
        <v>19.118618730599557</v>
      </c>
      <c r="AW22" s="19" t="e">
        <f t="shared" si="3"/>
        <v>#DIV/0!</v>
      </c>
      <c r="AX22" s="19">
        <f t="shared" si="3"/>
        <v>19.804193776764322</v>
      </c>
      <c r="AY22" s="19" t="e">
        <f t="shared" si="3"/>
        <v>#DIV/0!</v>
      </c>
      <c r="AZ22" s="19">
        <f t="shared" si="3"/>
        <v>20.493462142214174</v>
      </c>
      <c r="BA22" s="19" t="e">
        <f t="shared" si="3"/>
        <v>#DIV/0!</v>
      </c>
      <c r="BB22" s="19">
        <f t="shared" si="3"/>
        <v>21.174284928315</v>
      </c>
      <c r="BC22" s="19" t="e">
        <f t="shared" si="3"/>
        <v>#DIV/0!</v>
      </c>
      <c r="BD22" s="19">
        <f t="shared" si="3"/>
        <v>21.831702076532235</v>
      </c>
      <c r="BE22" s="19" t="e">
        <f t="shared" si="3"/>
        <v>#DIV/0!</v>
      </c>
      <c r="BF22" s="19">
        <f t="shared" si="3"/>
        <v>22.455506896995395</v>
      </c>
      <c r="BG22" s="19" t="e">
        <f t="shared" si="3"/>
        <v>#DIV/0!</v>
      </c>
      <c r="BH22" s="19">
        <f t="shared" si="3"/>
        <v>23.037509688802619</v>
      </c>
      <c r="BI22" s="19" t="e">
        <f t="shared" si="3"/>
        <v>#DIV/0!</v>
      </c>
      <c r="BJ22" s="19">
        <f t="shared" si="3"/>
        <v>23.579314108340675</v>
      </c>
      <c r="BK22" s="19" t="e">
        <f t="shared" si="3"/>
        <v>#DIV/0!</v>
      </c>
      <c r="BL22" s="19">
        <f t="shared" si="3"/>
        <v>24.088170375762573</v>
      </c>
      <c r="BM22" s="19" t="e">
        <f t="shared" si="3"/>
        <v>#DIV/0!</v>
      </c>
      <c r="BN22" s="19">
        <f t="shared" si="3"/>
        <v>24.574247024569758</v>
      </c>
      <c r="BO22" s="19" t="e">
        <f t="shared" si="3"/>
        <v>#DIV/0!</v>
      </c>
      <c r="BP22" s="19">
        <f t="shared" si="3"/>
        <v>25.04526367730049</v>
      </c>
      <c r="BQ22" s="23"/>
    </row>
    <row r="23" spans="2:69" ht="18" x14ac:dyDescent="0.2">
      <c r="B23" s="63" t="s">
        <v>48</v>
      </c>
      <c r="C23" s="68"/>
      <c r="D23" s="8" t="s">
        <v>37</v>
      </c>
      <c r="E23" s="9"/>
      <c r="F23" s="10">
        <v>8407.9650980000006</v>
      </c>
      <c r="G23" s="11"/>
      <c r="H23" s="39">
        <v>8750.9097739999997</v>
      </c>
      <c r="I23" s="40"/>
      <c r="J23" s="11"/>
      <c r="K23" s="10">
        <v>9122.2665890000007</v>
      </c>
      <c r="L23" s="11"/>
      <c r="M23" s="10">
        <v>9517.0523400000002</v>
      </c>
      <c r="N23" s="11"/>
      <c r="O23" s="10">
        <v>9928.3460739999991</v>
      </c>
      <c r="P23" s="11"/>
      <c r="Q23" s="39">
        <v>10351.09312</v>
      </c>
      <c r="R23" s="40"/>
      <c r="S23" s="11"/>
      <c r="T23" s="10">
        <v>10783.377560000001</v>
      </c>
      <c r="U23" s="11"/>
      <c r="V23" s="10">
        <v>11225.82164</v>
      </c>
      <c r="W23" s="11"/>
      <c r="X23" s="10">
        <v>11678.958360000001</v>
      </c>
      <c r="Y23" s="11"/>
      <c r="Z23" s="10">
        <v>12144.101430000001</v>
      </c>
      <c r="AA23" s="11"/>
      <c r="AB23" s="10">
        <v>12621.655269999999</v>
      </c>
      <c r="AC23" s="11"/>
      <c r="AD23" s="10">
        <v>13109.694750000001</v>
      </c>
      <c r="AE23" s="11"/>
      <c r="AF23" s="10">
        <v>13605.614159999999</v>
      </c>
      <c r="AG23" s="11"/>
      <c r="AH23" s="10">
        <v>14108.068730000001</v>
      </c>
      <c r="AI23" s="11"/>
      <c r="AJ23" s="10">
        <v>14615.622939999999</v>
      </c>
      <c r="AK23" s="11"/>
      <c r="AL23" s="10">
        <v>15126.04736</v>
      </c>
      <c r="AM23" s="11"/>
      <c r="AN23" s="10">
        <v>15638.571620000001</v>
      </c>
      <c r="AO23" s="11"/>
      <c r="AP23" s="10">
        <v>16149.46472</v>
      </c>
      <c r="AQ23" s="11"/>
      <c r="AR23" s="10">
        <v>16649.963970000001</v>
      </c>
      <c r="AS23" s="11"/>
      <c r="AT23" s="10">
        <v>17129.150699999998</v>
      </c>
      <c r="AU23" s="11"/>
      <c r="AV23" s="10">
        <v>17578.92931</v>
      </c>
      <c r="AW23" s="11"/>
      <c r="AX23" s="10">
        <v>17994.244559999999</v>
      </c>
      <c r="AY23" s="11"/>
      <c r="AZ23" s="10">
        <v>18375.18622</v>
      </c>
      <c r="BA23" s="11"/>
      <c r="BB23" s="10">
        <v>18725.753629999999</v>
      </c>
      <c r="BC23" s="11"/>
      <c r="BD23" s="10">
        <v>19052.791580000001</v>
      </c>
      <c r="BE23" s="11"/>
      <c r="BF23" s="10">
        <v>19360.612690000002</v>
      </c>
      <c r="BG23" s="11"/>
      <c r="BH23" s="10">
        <v>19650.423200000001</v>
      </c>
      <c r="BI23" s="11"/>
      <c r="BJ23" s="10">
        <v>19918.37845</v>
      </c>
      <c r="BK23" s="11"/>
      <c r="BL23" s="10">
        <v>20157.900259999999</v>
      </c>
      <c r="BM23" s="11"/>
      <c r="BN23" s="10">
        <v>20360.169839999999</v>
      </c>
      <c r="BO23" s="11"/>
      <c r="BP23" s="10">
        <v>20519.372800000001</v>
      </c>
      <c r="BQ23" s="11"/>
    </row>
    <row r="24" spans="2:69" ht="18" x14ac:dyDescent="0.2">
      <c r="B24" s="64"/>
      <c r="C24" s="69"/>
      <c r="D24" s="8" t="s">
        <v>49</v>
      </c>
      <c r="E24" s="9"/>
      <c r="F24" s="10">
        <v>2616.890163</v>
      </c>
      <c r="G24" s="11"/>
      <c r="H24" s="39">
        <v>2763.8180240000002</v>
      </c>
      <c r="I24" s="40"/>
      <c r="J24" s="11"/>
      <c r="K24" s="10">
        <v>2931.4819419999999</v>
      </c>
      <c r="L24" s="11"/>
      <c r="M24" s="10">
        <v>3108.8620299999998</v>
      </c>
      <c r="N24" s="11"/>
      <c r="O24" s="10">
        <v>3281.4832919999999</v>
      </c>
      <c r="P24" s="11"/>
      <c r="Q24" s="39">
        <v>3439.4487410000002</v>
      </c>
      <c r="R24" s="40"/>
      <c r="S24" s="11"/>
      <c r="T24" s="10">
        <v>3579.2776290000002</v>
      </c>
      <c r="U24" s="11"/>
      <c r="V24" s="10">
        <v>3704.169245</v>
      </c>
      <c r="W24" s="11"/>
      <c r="X24" s="10">
        <v>3819.1455529999998</v>
      </c>
      <c r="Y24" s="11"/>
      <c r="Z24" s="10">
        <v>3931.8110120000001</v>
      </c>
      <c r="AA24" s="11"/>
      <c r="AB24" s="10">
        <v>4047.1617070000002</v>
      </c>
      <c r="AC24" s="11"/>
      <c r="AD24" s="10">
        <v>4164.9721120000004</v>
      </c>
      <c r="AE24" s="11"/>
      <c r="AF24" s="10">
        <v>4281.9699440000004</v>
      </c>
      <c r="AG24" s="11"/>
      <c r="AH24" s="10">
        <v>4396.3220879999999</v>
      </c>
      <c r="AI24" s="11"/>
      <c r="AJ24" s="10">
        <v>4505.4157830000004</v>
      </c>
      <c r="AK24" s="11"/>
      <c r="AL24" s="10">
        <v>4606.7519110000003</v>
      </c>
      <c r="AM24" s="11"/>
      <c r="AN24" s="10">
        <v>4701.5403589999996</v>
      </c>
      <c r="AO24" s="11"/>
      <c r="AP24" s="10">
        <v>4788.7215370000004</v>
      </c>
      <c r="AQ24" s="11"/>
      <c r="AR24" s="10">
        <v>4861.0215159999998</v>
      </c>
      <c r="AS24" s="11"/>
      <c r="AT24" s="10">
        <v>4909.1134609999999</v>
      </c>
      <c r="AU24" s="11"/>
      <c r="AV24" s="10">
        <v>4927.2488309999999</v>
      </c>
      <c r="AW24" s="11"/>
      <c r="AX24" s="10">
        <v>4911.316624</v>
      </c>
      <c r="AY24" s="11"/>
      <c r="AZ24" s="10">
        <v>4865.3609059999999</v>
      </c>
      <c r="BA24" s="11"/>
      <c r="BB24" s="10">
        <v>4801.8609260000003</v>
      </c>
      <c r="BC24" s="11"/>
      <c r="BD24" s="10">
        <v>4738.1194990000004</v>
      </c>
      <c r="BE24" s="11"/>
      <c r="BF24" s="10">
        <v>4686.1282229999997</v>
      </c>
      <c r="BG24" s="11"/>
      <c r="BH24" s="10">
        <v>4651.7780789999997</v>
      </c>
      <c r="BI24" s="11"/>
      <c r="BJ24" s="10">
        <v>4630.6432169999998</v>
      </c>
      <c r="BK24" s="11"/>
      <c r="BL24" s="10">
        <v>4611.9922390000002</v>
      </c>
      <c r="BM24" s="11"/>
      <c r="BN24" s="10">
        <v>4580.0609880000002</v>
      </c>
      <c r="BO24" s="11"/>
      <c r="BP24" s="10">
        <v>4524.4467189999996</v>
      </c>
      <c r="BQ24" s="11"/>
    </row>
    <row r="25" spans="2:69" ht="18" x14ac:dyDescent="0.2">
      <c r="B25" s="64"/>
      <c r="C25" s="69"/>
      <c r="D25" s="8" t="s">
        <v>50</v>
      </c>
      <c r="E25" s="9"/>
      <c r="F25" s="10">
        <v>2012.778337</v>
      </c>
      <c r="G25" s="11"/>
      <c r="H25" s="39">
        <v>2077.4845580000001</v>
      </c>
      <c r="I25" s="40"/>
      <c r="J25" s="11"/>
      <c r="K25" s="10">
        <v>2144.4178849999998</v>
      </c>
      <c r="L25" s="11"/>
      <c r="M25" s="10">
        <v>2220.1783959999998</v>
      </c>
      <c r="N25" s="11"/>
      <c r="O25" s="10">
        <v>2313.280123</v>
      </c>
      <c r="P25" s="11"/>
      <c r="Q25" s="39">
        <v>2428.5430030000002</v>
      </c>
      <c r="R25" s="40"/>
      <c r="S25" s="11"/>
      <c r="T25" s="10">
        <v>2567.9919380000001</v>
      </c>
      <c r="U25" s="11"/>
      <c r="V25" s="10">
        <v>2726.8086589999998</v>
      </c>
      <c r="W25" s="11"/>
      <c r="X25" s="10">
        <v>2894.741978</v>
      </c>
      <c r="Y25" s="11"/>
      <c r="Z25" s="10">
        <v>3058.3467110000001</v>
      </c>
      <c r="AA25" s="11"/>
      <c r="AB25" s="10">
        <v>3208.4418430000001</v>
      </c>
      <c r="AC25" s="11"/>
      <c r="AD25" s="10">
        <v>3341.8304429999998</v>
      </c>
      <c r="AE25" s="11"/>
      <c r="AF25" s="10">
        <v>3461.501925</v>
      </c>
      <c r="AG25" s="11"/>
      <c r="AH25" s="10">
        <v>3572.1296619999998</v>
      </c>
      <c r="AI25" s="11"/>
      <c r="AJ25" s="10">
        <v>3680.7704680000002</v>
      </c>
      <c r="AK25" s="11"/>
      <c r="AL25" s="10">
        <v>3792.0411800000002</v>
      </c>
      <c r="AM25" s="11"/>
      <c r="AN25" s="10">
        <v>3905.6767920000002</v>
      </c>
      <c r="AO25" s="11"/>
      <c r="AP25" s="10">
        <v>4018.6067880000001</v>
      </c>
      <c r="AQ25" s="11"/>
      <c r="AR25" s="10">
        <v>4129.1094039999998</v>
      </c>
      <c r="AS25" s="11"/>
      <c r="AT25" s="10">
        <v>4234.7480299999997</v>
      </c>
      <c r="AU25" s="11"/>
      <c r="AV25" s="10">
        <v>4333.1791080000003</v>
      </c>
      <c r="AW25" s="11"/>
      <c r="AX25" s="10">
        <v>4425.5337900000004</v>
      </c>
      <c r="AY25" s="11"/>
      <c r="AZ25" s="10">
        <v>4510.7065720000001</v>
      </c>
      <c r="BA25" s="11"/>
      <c r="BB25" s="10">
        <v>4581.7669089999999</v>
      </c>
      <c r="BC25" s="11"/>
      <c r="BD25" s="10">
        <v>4629.8417529999997</v>
      </c>
      <c r="BE25" s="11"/>
      <c r="BF25" s="10">
        <v>4649.4728050000003</v>
      </c>
      <c r="BG25" s="11"/>
      <c r="BH25" s="10">
        <v>4636.8208599999998</v>
      </c>
      <c r="BI25" s="11"/>
      <c r="BJ25" s="10">
        <v>4595.8238309999997</v>
      </c>
      <c r="BK25" s="11"/>
      <c r="BL25" s="10">
        <v>4538.3042150000001</v>
      </c>
      <c r="BM25" s="11"/>
      <c r="BN25" s="10">
        <v>4480.6116679999996</v>
      </c>
      <c r="BO25" s="11"/>
      <c r="BP25" s="10">
        <v>4434.040086</v>
      </c>
      <c r="BQ25" s="11"/>
    </row>
    <row r="26" spans="2:69" ht="18" x14ac:dyDescent="0.2">
      <c r="B26" s="64"/>
      <c r="C26" s="69"/>
      <c r="D26" s="8" t="s">
        <v>51</v>
      </c>
      <c r="E26" s="9"/>
      <c r="F26" s="10">
        <v>1532.3908329999999</v>
      </c>
      <c r="G26" s="11"/>
      <c r="H26" s="39">
        <v>1570.5650519999999</v>
      </c>
      <c r="I26" s="40"/>
      <c r="J26" s="11"/>
      <c r="K26" s="10">
        <v>1618.235138</v>
      </c>
      <c r="L26" s="11"/>
      <c r="M26" s="10">
        <v>1672.9665680000001</v>
      </c>
      <c r="N26" s="11"/>
      <c r="O26" s="10">
        <v>1731.3297669999999</v>
      </c>
      <c r="P26" s="11"/>
      <c r="Q26" s="39">
        <v>1791.484111</v>
      </c>
      <c r="R26" s="40"/>
      <c r="S26" s="11"/>
      <c r="T26" s="10">
        <v>1851.7473219999999</v>
      </c>
      <c r="U26" s="11"/>
      <c r="V26" s="10">
        <v>1914.154853</v>
      </c>
      <c r="W26" s="11"/>
      <c r="X26" s="10">
        <v>1984.701053</v>
      </c>
      <c r="Y26" s="11"/>
      <c r="Z26" s="10">
        <v>2071.0820469999999</v>
      </c>
      <c r="AA26" s="11"/>
      <c r="AB26" s="10">
        <v>2177.6287459999999</v>
      </c>
      <c r="AC26" s="11"/>
      <c r="AD26" s="10">
        <v>2306.0618380000001</v>
      </c>
      <c r="AE26" s="11"/>
      <c r="AF26" s="10">
        <v>2451.9351769999998</v>
      </c>
      <c r="AG26" s="11"/>
      <c r="AH26" s="10">
        <v>2606.0068719999999</v>
      </c>
      <c r="AI26" s="11"/>
      <c r="AJ26" s="10">
        <v>2756.215502</v>
      </c>
      <c r="AK26" s="11"/>
      <c r="AL26" s="10">
        <v>2894.3632309999998</v>
      </c>
      <c r="AM26" s="11"/>
      <c r="AN26" s="10">
        <v>3017.6637430000001</v>
      </c>
      <c r="AO26" s="11"/>
      <c r="AP26" s="10">
        <v>3128.8882610000001</v>
      </c>
      <c r="AQ26" s="11"/>
      <c r="AR26" s="10">
        <v>3232.2538939999999</v>
      </c>
      <c r="AS26" s="11"/>
      <c r="AT26" s="10">
        <v>3334.0761769999999</v>
      </c>
      <c r="AU26" s="11"/>
      <c r="AV26" s="10">
        <v>3438.4510009999999</v>
      </c>
      <c r="AW26" s="11"/>
      <c r="AX26" s="10">
        <v>3545.0567660000002</v>
      </c>
      <c r="AY26" s="11"/>
      <c r="AZ26" s="10">
        <v>3651.0092110000001</v>
      </c>
      <c r="BA26" s="11"/>
      <c r="BB26" s="10">
        <v>3754.7436590000002</v>
      </c>
      <c r="BC26" s="11"/>
      <c r="BD26" s="10">
        <v>3854.0749730000002</v>
      </c>
      <c r="BE26" s="11"/>
      <c r="BF26" s="10">
        <v>3946.885362</v>
      </c>
      <c r="BG26" s="11"/>
      <c r="BH26" s="10">
        <v>4034.2040350000002</v>
      </c>
      <c r="BI26" s="11"/>
      <c r="BJ26" s="10">
        <v>4115.0058829999998</v>
      </c>
      <c r="BK26" s="11"/>
      <c r="BL26" s="10">
        <v>4182.8529779999999</v>
      </c>
      <c r="BM26" s="11"/>
      <c r="BN26" s="10">
        <v>4229.5310479999998</v>
      </c>
      <c r="BO26" s="11"/>
      <c r="BP26" s="10">
        <v>4250.0181759999996</v>
      </c>
      <c r="BQ26" s="11"/>
    </row>
    <row r="27" spans="2:69" ht="18" x14ac:dyDescent="0.2">
      <c r="B27" s="64"/>
      <c r="C27" s="69"/>
      <c r="D27" s="8" t="s">
        <v>52</v>
      </c>
      <c r="E27" s="9"/>
      <c r="F27" s="10">
        <v>1175.7276509999999</v>
      </c>
      <c r="G27" s="11"/>
      <c r="H27" s="39">
        <v>1200.2049910000001</v>
      </c>
      <c r="I27" s="40"/>
      <c r="J27" s="11"/>
      <c r="K27" s="10">
        <v>1215.8706340000001</v>
      </c>
      <c r="L27" s="11"/>
      <c r="M27" s="10">
        <v>1228.5996359999999</v>
      </c>
      <c r="N27" s="11"/>
      <c r="O27" s="10">
        <v>1245.2884409999999</v>
      </c>
      <c r="P27" s="11"/>
      <c r="Q27" s="39">
        <v>1270.220724</v>
      </c>
      <c r="R27" s="40"/>
      <c r="S27" s="11"/>
      <c r="T27" s="10">
        <v>1304.6135850000001</v>
      </c>
      <c r="U27" s="11"/>
      <c r="V27" s="10">
        <v>1346.9011929999999</v>
      </c>
      <c r="W27" s="11"/>
      <c r="X27" s="10">
        <v>1395.0474400000001</v>
      </c>
      <c r="Y27" s="11"/>
      <c r="Z27" s="10">
        <v>1446.2216100000001</v>
      </c>
      <c r="AA27" s="11"/>
      <c r="AB27" s="10">
        <v>1498.9485279999999</v>
      </c>
      <c r="AC27" s="11"/>
      <c r="AD27" s="10">
        <v>1551.8642279999999</v>
      </c>
      <c r="AE27" s="11"/>
      <c r="AF27" s="10">
        <v>1606.769452</v>
      </c>
      <c r="AG27" s="11"/>
      <c r="AH27" s="10">
        <v>1668.83583</v>
      </c>
      <c r="AI27" s="11"/>
      <c r="AJ27" s="10">
        <v>1744.639559</v>
      </c>
      <c r="AK27" s="11"/>
      <c r="AL27" s="10">
        <v>1837.8207629999999</v>
      </c>
      <c r="AM27" s="11"/>
      <c r="AN27" s="10">
        <v>1949.6586139999999</v>
      </c>
      <c r="AO27" s="11"/>
      <c r="AP27" s="10">
        <v>2076.2038360000001</v>
      </c>
      <c r="AQ27" s="11"/>
      <c r="AR27" s="10">
        <v>2209.5758000000001</v>
      </c>
      <c r="AS27" s="11"/>
      <c r="AT27" s="10">
        <v>2339.607888</v>
      </c>
      <c r="AU27" s="11"/>
      <c r="AV27" s="10">
        <v>2459.4715110000002</v>
      </c>
      <c r="AW27" s="11"/>
      <c r="AX27" s="10">
        <v>2566.9731179999999</v>
      </c>
      <c r="AY27" s="11"/>
      <c r="AZ27" s="10">
        <v>2664.5252220000002</v>
      </c>
      <c r="BA27" s="11"/>
      <c r="BB27" s="10">
        <v>2755.727981</v>
      </c>
      <c r="BC27" s="11"/>
      <c r="BD27" s="10">
        <v>2845.8745170000002</v>
      </c>
      <c r="BE27" s="11"/>
      <c r="BF27" s="10">
        <v>2938.3346160000001</v>
      </c>
      <c r="BG27" s="11"/>
      <c r="BH27" s="10">
        <v>3032.7075150000001</v>
      </c>
      <c r="BI27" s="11"/>
      <c r="BJ27" s="10">
        <v>3126.5263490000002</v>
      </c>
      <c r="BK27" s="11"/>
      <c r="BL27" s="10">
        <v>3218.457535</v>
      </c>
      <c r="BM27" s="11"/>
      <c r="BN27" s="10">
        <v>3306.6828260000002</v>
      </c>
      <c r="BO27" s="11"/>
      <c r="BP27" s="10">
        <v>3389.418193</v>
      </c>
      <c r="BQ27" s="11"/>
    </row>
    <row r="28" spans="2:69" ht="18" x14ac:dyDescent="0.2">
      <c r="B28" s="65"/>
      <c r="C28" s="70"/>
      <c r="D28" s="8" t="s">
        <v>53</v>
      </c>
      <c r="E28" s="9"/>
      <c r="F28" s="10">
        <v>1070.1781140000001</v>
      </c>
      <c r="G28" s="11"/>
      <c r="H28" s="39">
        <v>1138.837149</v>
      </c>
      <c r="I28" s="40"/>
      <c r="J28" s="11"/>
      <c r="K28" s="10">
        <v>1212.26099</v>
      </c>
      <c r="L28" s="11"/>
      <c r="M28" s="10">
        <v>1286.44571</v>
      </c>
      <c r="N28" s="11"/>
      <c r="O28" s="10">
        <v>1356.9644510000001</v>
      </c>
      <c r="P28" s="11"/>
      <c r="Q28" s="39">
        <v>1421.3965410000001</v>
      </c>
      <c r="R28" s="40"/>
      <c r="S28" s="11"/>
      <c r="T28" s="10">
        <v>1479.7470820000001</v>
      </c>
      <c r="U28" s="11"/>
      <c r="V28" s="10">
        <v>1533.7876900000001</v>
      </c>
      <c r="W28" s="11"/>
      <c r="X28" s="10">
        <v>1585.3223399999999</v>
      </c>
      <c r="Y28" s="11"/>
      <c r="Z28" s="10">
        <v>1636.640052</v>
      </c>
      <c r="AA28" s="11"/>
      <c r="AB28" s="10">
        <v>1689.4744459999999</v>
      </c>
      <c r="AC28" s="11"/>
      <c r="AD28" s="10">
        <v>1744.966128</v>
      </c>
      <c r="AE28" s="11"/>
      <c r="AF28" s="10">
        <v>1803.4376669999999</v>
      </c>
      <c r="AG28" s="11"/>
      <c r="AH28" s="10">
        <v>1864.7742760000001</v>
      </c>
      <c r="AI28" s="11"/>
      <c r="AJ28" s="10">
        <v>1928.581625</v>
      </c>
      <c r="AK28" s="11"/>
      <c r="AL28" s="10">
        <v>1995.0702779999999</v>
      </c>
      <c r="AM28" s="11"/>
      <c r="AN28" s="10">
        <v>2064.0321079999999</v>
      </c>
      <c r="AO28" s="11"/>
      <c r="AP28" s="10">
        <v>2137.0442939999998</v>
      </c>
      <c r="AQ28" s="11"/>
      <c r="AR28" s="10">
        <v>2218.0033560000002</v>
      </c>
      <c r="AS28" s="11"/>
      <c r="AT28" s="10">
        <v>2311.6051379999999</v>
      </c>
      <c r="AU28" s="11"/>
      <c r="AV28" s="10">
        <v>2420.5788590000002</v>
      </c>
      <c r="AW28" s="11"/>
      <c r="AX28" s="10">
        <v>2545.3642610000002</v>
      </c>
      <c r="AY28" s="11"/>
      <c r="AZ28" s="10">
        <v>2683.5843049999999</v>
      </c>
      <c r="BA28" s="11"/>
      <c r="BB28" s="10">
        <v>2831.6541539999998</v>
      </c>
      <c r="BC28" s="11"/>
      <c r="BD28" s="10">
        <v>2984.8808359999998</v>
      </c>
      <c r="BE28" s="11"/>
      <c r="BF28" s="10">
        <v>3139.7916810000002</v>
      </c>
      <c r="BG28" s="11"/>
      <c r="BH28" s="10">
        <v>3294.9127140000001</v>
      </c>
      <c r="BI28" s="11"/>
      <c r="BJ28" s="10">
        <v>3450.3791689999998</v>
      </c>
      <c r="BK28" s="11"/>
      <c r="BL28" s="10">
        <v>3606.2932940000001</v>
      </c>
      <c r="BM28" s="11"/>
      <c r="BN28" s="10">
        <v>3763.2833099999998</v>
      </c>
      <c r="BO28" s="11"/>
      <c r="BP28" s="10">
        <v>3921.4496239999999</v>
      </c>
      <c r="BQ28" s="11"/>
    </row>
    <row r="29" spans="2:69" ht="18" x14ac:dyDescent="0.2">
      <c r="B29" s="3" t="s">
        <v>37</v>
      </c>
      <c r="C29" s="4"/>
      <c r="D29" s="3" t="s">
        <v>58</v>
      </c>
      <c r="E29" s="4"/>
      <c r="F29" s="7">
        <v>63789.49222</v>
      </c>
      <c r="G29" s="6"/>
      <c r="H29" s="55">
        <v>64082.43535</v>
      </c>
      <c r="I29" s="45"/>
      <c r="J29" s="6"/>
      <c r="K29" s="7">
        <v>64359.187879999998</v>
      </c>
      <c r="L29" s="6"/>
      <c r="M29" s="7">
        <v>64622.852879999999</v>
      </c>
      <c r="N29" s="6"/>
      <c r="O29" s="7">
        <v>64872.059730000001</v>
      </c>
      <c r="P29" s="6"/>
      <c r="Q29" s="55">
        <v>65103.951939999999</v>
      </c>
      <c r="R29" s="45"/>
      <c r="S29" s="6"/>
      <c r="T29" s="7">
        <v>65322.096420000002</v>
      </c>
      <c r="U29" s="6"/>
      <c r="V29" s="7">
        <v>65521.468339999999</v>
      </c>
      <c r="W29" s="6"/>
      <c r="X29" s="7">
        <v>65700.220239999995</v>
      </c>
      <c r="Y29" s="6"/>
      <c r="Z29" s="7">
        <v>65859.29754</v>
      </c>
      <c r="AA29" s="6"/>
      <c r="AB29" s="7">
        <v>65997.229089999993</v>
      </c>
      <c r="AC29" s="6"/>
      <c r="AD29" s="7">
        <v>66114.388569999996</v>
      </c>
      <c r="AE29" s="6"/>
      <c r="AF29" s="7">
        <v>66210.757840000006</v>
      </c>
      <c r="AG29" s="6"/>
      <c r="AH29" s="7">
        <v>66284.93823</v>
      </c>
      <c r="AI29" s="6"/>
      <c r="AJ29" s="7">
        <v>66339.755739999993</v>
      </c>
      <c r="AK29" s="6"/>
      <c r="AL29" s="7">
        <v>66365.008310000005</v>
      </c>
      <c r="AM29" s="6"/>
      <c r="AN29" s="7">
        <v>66378.375599999999</v>
      </c>
      <c r="AO29" s="6"/>
      <c r="AP29" s="7">
        <v>66363.357919999995</v>
      </c>
      <c r="AQ29" s="6"/>
      <c r="AR29" s="7">
        <v>66325.250260000001</v>
      </c>
      <c r="AS29" s="6"/>
      <c r="AT29" s="7">
        <v>66261.154829999999</v>
      </c>
      <c r="AU29" s="6"/>
      <c r="AV29" s="7">
        <v>66174.657579999999</v>
      </c>
      <c r="AW29" s="6"/>
      <c r="AX29" s="7">
        <v>66061.40135</v>
      </c>
      <c r="AY29" s="6"/>
      <c r="AZ29" s="7">
        <v>65922.610910000003</v>
      </c>
      <c r="BA29" s="6"/>
      <c r="BB29" s="7">
        <v>65758.502590000004</v>
      </c>
      <c r="BC29" s="6"/>
      <c r="BD29" s="7">
        <v>65568.282439999995</v>
      </c>
      <c r="BE29" s="6"/>
      <c r="BF29" s="7">
        <v>65349.157030000002</v>
      </c>
      <c r="BG29" s="6"/>
      <c r="BH29" s="7">
        <v>65105.323129999997</v>
      </c>
      <c r="BI29" s="6"/>
      <c r="BJ29" s="7">
        <v>64835.368670000003</v>
      </c>
      <c r="BK29" s="6"/>
      <c r="BL29" s="7">
        <v>64537.521030000004</v>
      </c>
      <c r="BM29" s="6"/>
      <c r="BN29" s="7">
        <v>64214.007599999997</v>
      </c>
      <c r="BO29" s="6"/>
      <c r="BP29" s="7">
        <v>63864.075400000002</v>
      </c>
      <c r="BQ29" s="6"/>
    </row>
    <row r="30" spans="2:69" ht="4.9000000000000004" customHeight="1" x14ac:dyDescent="0.2"/>
    <row r="31" spans="2:69" ht="18" customHeight="1" x14ac:dyDescent="0.2">
      <c r="B31" s="60" t="s">
        <v>54</v>
      </c>
      <c r="C31" s="60"/>
      <c r="D31" s="60"/>
      <c r="E31" s="60"/>
      <c r="F31" s="17"/>
      <c r="G31" s="17"/>
      <c r="H31" s="61"/>
      <c r="I31" s="61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4" t="e">
        <f>(AE23/AE29)*100</f>
        <v>#DIV/0!</v>
      </c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4" t="e">
        <f>(BQ23/BQ29)*100</f>
        <v>#DIV/0!</v>
      </c>
    </row>
    <row r="32" spans="2:69" ht="18" customHeight="1" x14ac:dyDescent="0.2">
      <c r="B32" s="12"/>
      <c r="C32" s="13"/>
      <c r="D32" s="13"/>
      <c r="E32" s="13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F32" s="29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</row>
    <row r="33" spans="2:68" ht="18" customHeight="1" x14ac:dyDescent="0.2">
      <c r="B33" s="58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AB33" s="20"/>
      <c r="AC33" s="20"/>
      <c r="AD33" s="20"/>
      <c r="AE33" s="20"/>
      <c r="AF33" s="21"/>
      <c r="AG33" s="2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</row>
    <row r="34" spans="2:68" ht="18" customHeight="1" x14ac:dyDescent="0.2">
      <c r="B34" s="59" t="s">
        <v>55</v>
      </c>
      <c r="C34" s="42"/>
      <c r="D34" s="42"/>
      <c r="E34" s="42"/>
      <c r="F34" s="42"/>
      <c r="G34" s="42"/>
      <c r="H34" s="4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</row>
    <row r="35" spans="2:68" ht="20.85" customHeight="1" x14ac:dyDescent="0.2"/>
  </sheetData>
  <mergeCells count="69">
    <mergeCell ref="B22:E22"/>
    <mergeCell ref="H22:I22"/>
    <mergeCell ref="Q22:R22"/>
    <mergeCell ref="Q26:R26"/>
    <mergeCell ref="H27:I27"/>
    <mergeCell ref="Q27:R27"/>
    <mergeCell ref="C23:C28"/>
    <mergeCell ref="H23:I23"/>
    <mergeCell ref="Q23:R23"/>
    <mergeCell ref="H24:I24"/>
    <mergeCell ref="B33:Q33"/>
    <mergeCell ref="B34:H34"/>
    <mergeCell ref="H28:I28"/>
    <mergeCell ref="Q28:R28"/>
    <mergeCell ref="H29:I29"/>
    <mergeCell ref="Q29:R29"/>
    <mergeCell ref="B31:E31"/>
    <mergeCell ref="H31:I31"/>
    <mergeCell ref="F32:AD32"/>
    <mergeCell ref="B23:B28"/>
    <mergeCell ref="Q24:R24"/>
    <mergeCell ref="H17:I17"/>
    <mergeCell ref="Q17:R17"/>
    <mergeCell ref="H18:I18"/>
    <mergeCell ref="Q18:R18"/>
    <mergeCell ref="H19:I19"/>
    <mergeCell ref="Q19:R19"/>
    <mergeCell ref="H14:I14"/>
    <mergeCell ref="Q14:R14"/>
    <mergeCell ref="H15:I15"/>
    <mergeCell ref="Q15:R15"/>
    <mergeCell ref="H16:I16"/>
    <mergeCell ref="Q16:R16"/>
    <mergeCell ref="B10:B19"/>
    <mergeCell ref="C10:C19"/>
    <mergeCell ref="H10:I10"/>
    <mergeCell ref="Q10:R10"/>
    <mergeCell ref="H11:I11"/>
    <mergeCell ref="Q11:R11"/>
    <mergeCell ref="H12:I12"/>
    <mergeCell ref="Q12:R12"/>
    <mergeCell ref="H13:I13"/>
    <mergeCell ref="Q13:R13"/>
    <mergeCell ref="H7:I7"/>
    <mergeCell ref="Q7:R7"/>
    <mergeCell ref="H8:I8"/>
    <mergeCell ref="Q8:R8"/>
    <mergeCell ref="H9:I9"/>
    <mergeCell ref="Q9:R9"/>
    <mergeCell ref="H26:I26"/>
    <mergeCell ref="B2:Q2"/>
    <mergeCell ref="B3:H3"/>
    <mergeCell ref="B5:E5"/>
    <mergeCell ref="H5:I5"/>
    <mergeCell ref="Q5:R5"/>
    <mergeCell ref="B6:B9"/>
    <mergeCell ref="C6:C9"/>
    <mergeCell ref="H6:I6"/>
    <mergeCell ref="Q6:R6"/>
    <mergeCell ref="AF20:AX20"/>
    <mergeCell ref="AZ20:BQ20"/>
    <mergeCell ref="AF32:BP32"/>
    <mergeCell ref="B20:E20"/>
    <mergeCell ref="B21:E21"/>
    <mergeCell ref="F20:AE20"/>
    <mergeCell ref="H21:I21"/>
    <mergeCell ref="Q21:R21"/>
    <mergeCell ref="H25:I25"/>
    <mergeCell ref="Q25:R25"/>
  </mergeCells>
  <phoneticPr fontId="0" type="noConversion"/>
  <pageMargins left="0.75" right="0.75" top="1" bottom="1" header="0" footer="0"/>
  <pageSetup paperSize="9" orientation="landscape" horizontalDpi="4294967295" verticalDpi="4294967295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CrossTab_2R1C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2018-02-22T04:44:05Z</dcterms:created>
  <dcterms:modified xsi:type="dcterms:W3CDTF">2018-05-23T08:49:06Z</dcterms:modified>
</cp:coreProperties>
</file>