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y Drive\เล่มรุ่ง\เล่มรุ่งหัวข้อ 6.1 หัวข้อ 13.5 และ Fit 106\Fit_106\ปี 68\"/>
    </mc:Choice>
  </mc:AlternateContent>
  <xr:revisionPtr revIDLastSave="0" documentId="13_ncr:1_{11477E5A-DBEB-485B-AC61-801370CBE8FB}" xr6:coauthVersionLast="36" xr6:coauthVersionMax="36" xr10:uidLastSave="{00000000-0000-0000-0000-000000000000}"/>
  <bookViews>
    <workbookView xWindow="19080" yWindow="-120" windowWidth="29040" windowHeight="15840" xr2:uid="{00000000-000D-0000-FFFF-FFFF00000000}"/>
  </bookViews>
  <sheets>
    <sheet name="รายเดือน" sheetId="2" r:id="rId1"/>
    <sheet name="รายปี" sheetId="1" r:id="rId2"/>
  </sheets>
  <definedNames>
    <definedName name="_xlnm.Print_Titles" localSheetId="0">รายเดือน!$A:$A</definedName>
    <definedName name="_xlnm.Print_Titles" localSheetId="1">รายปี!$A:$A</definedName>
  </definedNames>
  <calcPr calcId="191029"/>
</workbook>
</file>

<file path=xl/calcChain.xml><?xml version="1.0" encoding="utf-8"?>
<calcChain xmlns="http://schemas.openxmlformats.org/spreadsheetml/2006/main">
  <c r="A21" i="1" l="1"/>
  <c r="FM7" i="2"/>
  <c r="FM10" i="2" s="1"/>
  <c r="FM15" i="2" l="1"/>
  <c r="FM14" i="2" s="1"/>
  <c r="FM12" i="2" s="1"/>
  <c r="FM11" i="2" l="1"/>
  <c r="FL7" i="2" l="1"/>
  <c r="FL10" i="2" s="1"/>
  <c r="FL14" i="2"/>
  <c r="FL12" i="2" s="1"/>
  <c r="FL11" i="2" l="1"/>
  <c r="FK15" i="2"/>
  <c r="FK14" i="2" s="1"/>
  <c r="FK12" i="2" s="1"/>
  <c r="FK10" i="2"/>
  <c r="FK11" i="2" l="1"/>
  <c r="FJ7" i="2"/>
  <c r="FJ10" i="2" l="1"/>
  <c r="FJ14" i="2" l="1"/>
  <c r="FJ12" i="2" s="1"/>
  <c r="FJ11" i="2" s="1"/>
  <c r="FI14" i="2" l="1"/>
  <c r="FI12" i="2" s="1"/>
  <c r="FI7" i="2"/>
  <c r="FI10" i="2" s="1"/>
  <c r="FH10" i="2"/>
  <c r="FH14" i="2"/>
  <c r="FH12" i="2" s="1"/>
  <c r="FI11" i="2" l="1"/>
  <c r="FH11" i="2"/>
  <c r="FG10" i="2" l="1"/>
  <c r="FG15" i="2" l="1"/>
  <c r="FG14" i="2" s="1"/>
  <c r="FG12" i="2" s="1"/>
  <c r="FG11" i="2" s="1"/>
  <c r="FF10" i="2" l="1"/>
  <c r="FF14" i="2"/>
  <c r="FF12" i="2" s="1"/>
  <c r="FF11" i="2" l="1"/>
  <c r="FE15" i="2"/>
  <c r="FE14" i="2" s="1"/>
  <c r="FE12" i="2" s="1"/>
  <c r="FE7" i="2"/>
  <c r="FE10" i="2" s="1"/>
  <c r="FB14" i="2"/>
  <c r="FB12" i="2" s="1"/>
  <c r="FE11" i="2" l="1"/>
  <c r="FD7" i="2"/>
  <c r="FD10" i="2" s="1"/>
  <c r="FD15" i="2"/>
  <c r="FC7" i="2"/>
  <c r="FC10" i="2" s="1"/>
  <c r="FC14" i="2" l="1"/>
  <c r="FC12" i="2" s="1"/>
  <c r="FC11" i="2" l="1"/>
  <c r="FB7" i="2"/>
  <c r="EP14" i="2"/>
  <c r="EP12" i="2" s="1"/>
  <c r="EQ14" i="2"/>
  <c r="EQ12" i="2" s="1"/>
  <c r="ER14" i="2"/>
  <c r="ER12" i="2" s="1"/>
  <c r="ES14" i="2"/>
  <c r="ES12" i="2" s="1"/>
  <c r="ET14" i="2"/>
  <c r="ET12" i="2" s="1"/>
  <c r="EU14" i="2"/>
  <c r="EU12" i="2" s="1"/>
  <c r="EV14" i="2"/>
  <c r="EW14" i="2"/>
  <c r="EW12" i="2" s="1"/>
  <c r="EX14" i="2"/>
  <c r="EX12" i="2" s="1"/>
  <c r="EY14" i="2"/>
  <c r="EY12" i="2" s="1"/>
  <c r="EV12" i="2"/>
  <c r="EP7" i="2"/>
  <c r="EP10" i="2" s="1"/>
  <c r="EQ7" i="2"/>
  <c r="EQ10" i="2" s="1"/>
  <c r="ER7" i="2"/>
  <c r="ER10" i="2" s="1"/>
  <c r="ES7" i="2"/>
  <c r="ES10" i="2" s="1"/>
  <c r="ET7" i="2"/>
  <c r="ET10" i="2" s="1"/>
  <c r="EU7" i="2"/>
  <c r="EU10" i="2" s="1"/>
  <c r="EV7" i="2"/>
  <c r="EV10" i="2" s="1"/>
  <c r="EW7" i="2"/>
  <c r="EW10" i="2" s="1"/>
  <c r="EX7" i="2"/>
  <c r="EX10" i="2" s="1"/>
  <c r="EY7" i="2"/>
  <c r="EY10" i="2" s="1"/>
  <c r="EZ7" i="2"/>
  <c r="EZ10" i="2" s="1"/>
  <c r="FA14" i="2"/>
  <c r="FA12" i="2" s="1"/>
  <c r="FA7" i="2"/>
  <c r="FA10" i="2" s="1"/>
  <c r="FB10" i="2" l="1"/>
  <c r="FA11" i="2"/>
  <c r="EX11" i="2"/>
  <c r="EP11" i="2"/>
  <c r="ET11" i="2"/>
  <c r="EY11" i="2"/>
  <c r="EU11" i="2"/>
  <c r="EQ11" i="2"/>
  <c r="ER11" i="2"/>
  <c r="EV11" i="2"/>
  <c r="EW11" i="2"/>
  <c r="ES11" i="2"/>
  <c r="EZ15" i="2"/>
  <c r="EZ14" i="2" s="1"/>
  <c r="EZ12" i="2" s="1"/>
  <c r="EZ11" i="2" s="1"/>
  <c r="FB11" i="2" l="1"/>
  <c r="AW7" i="2" l="1"/>
  <c r="AW10" i="2" s="1"/>
  <c r="AW11" i="2" s="1"/>
  <c r="ED10" i="2" l="1"/>
  <c r="ED11" i="2" s="1"/>
  <c r="A18" i="1" l="1"/>
  <c r="A19" i="1"/>
  <c r="A20" i="1"/>
  <c r="FD14" i="2"/>
  <c r="FD12" i="2" l="1"/>
  <c r="FD11" i="2" s="1"/>
</calcChain>
</file>

<file path=xl/sharedStrings.xml><?xml version="1.0" encoding="utf-8"?>
<sst xmlns="http://schemas.openxmlformats.org/spreadsheetml/2006/main" count="349" uniqueCount="324">
  <si>
    <t>หน่วย: ล้านบาท</t>
  </si>
  <si>
    <t>รายเดือน</t>
  </si>
  <si>
    <t>ต.ค. 45</t>
  </si>
  <si>
    <t>ต.ค. 46</t>
  </si>
  <si>
    <t>พ.ย. 45</t>
  </si>
  <si>
    <t>ธ.ค. 45</t>
  </si>
  <si>
    <t>ม.ค. 46</t>
  </si>
  <si>
    <t>ก.พ. 46</t>
  </si>
  <si>
    <t>มี.ค. 46</t>
  </si>
  <si>
    <t>เม.ย. 46</t>
  </si>
  <si>
    <t>พ.ค. 46</t>
  </si>
  <si>
    <t>มิ.ย. 46</t>
  </si>
  <si>
    <t>ก.ค. 46</t>
  </si>
  <si>
    <t>ปีงบประมาณ 2546</t>
  </si>
  <si>
    <t>ส.ค. 46</t>
  </si>
  <si>
    <t>ก.ย. 46</t>
  </si>
  <si>
    <t>พ.ย. 46</t>
  </si>
  <si>
    <t>ธ.ค. 46</t>
  </si>
  <si>
    <t>ม.ค. 47</t>
  </si>
  <si>
    <t>ก.พ. 47</t>
  </si>
  <si>
    <t>มี.ค. 47</t>
  </si>
  <si>
    <t>เม.ย. 47</t>
  </si>
  <si>
    <t>พ.ค. 47</t>
  </si>
  <si>
    <t>มิ.ย. 47</t>
  </si>
  <si>
    <t>ก.ค. 47</t>
  </si>
  <si>
    <t>ส.ค. 47</t>
  </si>
  <si>
    <t>ก.ย. 47</t>
  </si>
  <si>
    <t>ปีงบประมาณ 2547</t>
  </si>
  <si>
    <t>ต.ค. 47</t>
  </si>
  <si>
    <t>พ.ย. 47</t>
  </si>
  <si>
    <t>ธ.ค. 47</t>
  </si>
  <si>
    <t>ม.ค. 48</t>
  </si>
  <si>
    <t>ก.พ. 48</t>
  </si>
  <si>
    <t>มี.ค. 48</t>
  </si>
  <si>
    <t>เม.ย. 48</t>
  </si>
  <si>
    <t>พ.ค. 48</t>
  </si>
  <si>
    <t>มิ.ย. 48</t>
  </si>
  <si>
    <t>ก.ค. 48</t>
  </si>
  <si>
    <t>ส.ค. 48</t>
  </si>
  <si>
    <t>ก.ย. 48</t>
  </si>
  <si>
    <t>ปีงบประมาณ 2548</t>
  </si>
  <si>
    <t>ต.ค. 48</t>
  </si>
  <si>
    <t>พ.ย. 48</t>
  </si>
  <si>
    <t>ธ.ค. 48</t>
  </si>
  <si>
    <t>ม.ค. 49</t>
  </si>
  <si>
    <t>ก.พ. 49</t>
  </si>
  <si>
    <t>มี.ค. 49</t>
  </si>
  <si>
    <t>เม.ย. 49</t>
  </si>
  <si>
    <t>พ.ค. 49</t>
  </si>
  <si>
    <t>มิ.ย. 49</t>
  </si>
  <si>
    <t>ก.ค. 49</t>
  </si>
  <si>
    <t>ส.ค. 49</t>
  </si>
  <si>
    <t>ก.ย. 49</t>
  </si>
  <si>
    <t>ปีงบประมาณ 2549</t>
  </si>
  <si>
    <t>ปีงบประมาณ</t>
  </si>
  <si>
    <t>ปีงบประมาณ 2550</t>
  </si>
  <si>
    <t>ต.ค. 49</t>
  </si>
  <si>
    <t>พ.ย. 49</t>
  </si>
  <si>
    <t>ธ.ค. 49</t>
  </si>
  <si>
    <t>ม.ค. 50</t>
  </si>
  <si>
    <t>ก.พ. 50</t>
  </si>
  <si>
    <t>มี.ค. 50</t>
  </si>
  <si>
    <t>เม.ย. 50</t>
  </si>
  <si>
    <t>พ.ค. 50</t>
  </si>
  <si>
    <t>มิ.ย. 50</t>
  </si>
  <si>
    <t>ก.ค. 50</t>
  </si>
  <si>
    <t>ส.ค. 50</t>
  </si>
  <si>
    <t>ก.ย. 50</t>
  </si>
  <si>
    <t>ปีงบประมาณ 2551</t>
  </si>
  <si>
    <t>ต.ค. 50</t>
  </si>
  <si>
    <t>พ.ย. 50</t>
  </si>
  <si>
    <t>ธ.ค. 50</t>
  </si>
  <si>
    <t>ม.ค. 51</t>
  </si>
  <si>
    <t>ก.พ. 51</t>
  </si>
  <si>
    <t>มี.ค. 51</t>
  </si>
  <si>
    <t>เม.ย. 51</t>
  </si>
  <si>
    <t>พ.ค. 51</t>
  </si>
  <si>
    <t>มิ.ย. 51</t>
  </si>
  <si>
    <t>1. รายได้นำส่งคลัง (Revenue)</t>
  </si>
  <si>
    <t>2. รายจ่าย (Expenditure)</t>
  </si>
  <si>
    <t xml:space="preserve">    - ปีก่อน (Carry Over)</t>
  </si>
  <si>
    <t xml:space="preserve">    - ปีปัจจุบัน (Current Year)</t>
  </si>
  <si>
    <t>5. ดุลเงินสดก่อนกู้ (Cash Balance Before Financing)</t>
  </si>
  <si>
    <t>6. กู้เพื่อชดเชยการขาดดุล (Financing)</t>
  </si>
  <si>
    <t>7. ดุลเงินสดหลังกู้ (Cash Balance After Financing)</t>
  </si>
  <si>
    <t>3. ดุลเงินงบประมาณ (Budgetary Balance)</t>
  </si>
  <si>
    <t>ก.ค. 51</t>
  </si>
  <si>
    <t>ส.ค. 51</t>
  </si>
  <si>
    <t>ก.ย. 51</t>
  </si>
  <si>
    <t>ต.ค. 51</t>
  </si>
  <si>
    <t>ปีงบประมาณ 2552</t>
  </si>
  <si>
    <t>พ.ย. 51</t>
  </si>
  <si>
    <t>ธ.ค. 51</t>
  </si>
  <si>
    <t>ม.ค. 52</t>
  </si>
  <si>
    <t>4. ดุลเงินนอกงบประมาณ (Non Budgetary Balance)</t>
  </si>
  <si>
    <t>ก.พ. 52</t>
  </si>
  <si>
    <t>มี.ค. 52</t>
  </si>
  <si>
    <t>เม.ย. 52</t>
  </si>
  <si>
    <t>พ.ค. 52</t>
  </si>
  <si>
    <t>มิ.ย. 52</t>
  </si>
  <si>
    <t>ก.ค. 52</t>
  </si>
  <si>
    <t>ส.ค. 52</t>
  </si>
  <si>
    <t>ก.ย. 52</t>
  </si>
  <si>
    <t>ปีงบประมาณ 2553</t>
  </si>
  <si>
    <t>ต.ค. 52</t>
  </si>
  <si>
    <t>พ.ย. 52</t>
  </si>
  <si>
    <t>ธ.ค. 52</t>
  </si>
  <si>
    <t>ม.ค. 53</t>
  </si>
  <si>
    <t>ก.พ. 53</t>
  </si>
  <si>
    <t>มี.ค. 53</t>
  </si>
  <si>
    <t>เม.ย. 53</t>
  </si>
  <si>
    <t>พ.ค. 53</t>
  </si>
  <si>
    <t>มิ.ย. 53</t>
  </si>
  <si>
    <t>ก.ค. 53</t>
  </si>
  <si>
    <t>ส.ค. 53</t>
  </si>
  <si>
    <t>ก.ย. 53</t>
  </si>
  <si>
    <t>ปีงบประมาณ 2554</t>
  </si>
  <si>
    <t>ต.ค. 53</t>
  </si>
  <si>
    <t>พ.ย. 53</t>
  </si>
  <si>
    <t>ธ.ค. 53</t>
  </si>
  <si>
    <t>ม.ค. 54</t>
  </si>
  <si>
    <t>ก.พ. 54</t>
  </si>
  <si>
    <t>มี.ค. 54</t>
  </si>
  <si>
    <t>เม.ย. 54</t>
  </si>
  <si>
    <t>พ.ค. 54</t>
  </si>
  <si>
    <t>มิ.ย. 54</t>
  </si>
  <si>
    <t>ก.ค. 54</t>
  </si>
  <si>
    <t>ส.ค. 54</t>
  </si>
  <si>
    <t>ก.ย. 54</t>
  </si>
  <si>
    <t>ปีงบประมาณ 2555</t>
  </si>
  <si>
    <t>ต.ค. 54</t>
  </si>
  <si>
    <t>พ.ย. 54</t>
  </si>
  <si>
    <t>ธ.ค. 54</t>
  </si>
  <si>
    <t>ม.ค. 55</t>
  </si>
  <si>
    <t>ก.พ. 55</t>
  </si>
  <si>
    <t>มี.ค. 55</t>
  </si>
  <si>
    <t>เม.ย. 55</t>
  </si>
  <si>
    <t>พ.ค. 55</t>
  </si>
  <si>
    <t>มิ.ย. 55</t>
  </si>
  <si>
    <t>ก.ค. 55</t>
  </si>
  <si>
    <t>ส.ค. 55</t>
  </si>
  <si>
    <t>8. เงินคงคลังต้นปี (Opening Treasury Reserve)</t>
  </si>
  <si>
    <t>9. เงินคงคลังปลายปี (Closing Treasury Reserve)</t>
  </si>
  <si>
    <t>ก.ย. 55</t>
  </si>
  <si>
    <t>ปีงบประมาณ 2556</t>
  </si>
  <si>
    <t>พ.ย. 55</t>
  </si>
  <si>
    <t>ปีงบประมาณ 2557</t>
  </si>
  <si>
    <t>ต.ค. 56</t>
  </si>
  <si>
    <t>พ.ย. 56</t>
  </si>
  <si>
    <t>ธ.ค. 56</t>
  </si>
  <si>
    <t>ม.ค. 57</t>
  </si>
  <si>
    <t>ก.พ. 57</t>
  </si>
  <si>
    <t>มี.ค. 57</t>
  </si>
  <si>
    <t>เม.ย. 57</t>
  </si>
  <si>
    <t>พ.ค. 57</t>
  </si>
  <si>
    <t>มิ.ย. 57</t>
  </si>
  <si>
    <t>ก.ค. 57</t>
  </si>
  <si>
    <t>ส.ค. 57</t>
  </si>
  <si>
    <t>ก.ย. 57</t>
  </si>
  <si>
    <t>ต.ค. 55</t>
  </si>
  <si>
    <t>ธ.ค. 55</t>
  </si>
  <si>
    <t>ม.ค. 56</t>
  </si>
  <si>
    <t>ก.พ. 56</t>
  </si>
  <si>
    <t>มี.ค. 56</t>
  </si>
  <si>
    <t>เม.ย. 56</t>
  </si>
  <si>
    <t>พ.ค. 56</t>
  </si>
  <si>
    <t>มิ.ย. 56</t>
  </si>
  <si>
    <t>ก.ค. 56</t>
  </si>
  <si>
    <t>ส.ค. 56</t>
  </si>
  <si>
    <t>ต.ค. 57</t>
  </si>
  <si>
    <t>ปีงบประมาณ 2558</t>
  </si>
  <si>
    <t>พ.ย. 57</t>
  </si>
  <si>
    <t>ธ.ค. 57</t>
  </si>
  <si>
    <t>8. เงินคงคลังต้นงวด (Opening Treasury Reserve)</t>
  </si>
  <si>
    <t>9. เงินคงคลังปลายงวด (Closing Treasury Reserve)</t>
  </si>
  <si>
    <t xml:space="preserve"> </t>
  </si>
  <si>
    <t xml:space="preserve"> ก.ย. 56</t>
  </si>
  <si>
    <t>ม.ค. 58</t>
  </si>
  <si>
    <t>รายปี</t>
  </si>
  <si>
    <t>ฐานะการคลังตามระบบกระแสเงินสดของรัฐบาล</t>
  </si>
  <si>
    <t>ก.พ. 58</t>
  </si>
  <si>
    <t>มี.ค. 58</t>
  </si>
  <si>
    <t>เม.ย. 58</t>
  </si>
  <si>
    <t>พ.ค. 58</t>
  </si>
  <si>
    <t>มิ.ย. 58</t>
  </si>
  <si>
    <t>n/a</t>
  </si>
  <si>
    <t>ก.ค. 58</t>
  </si>
  <si>
    <t>ส.ค. 58</t>
  </si>
  <si>
    <t>ก.ย. 58</t>
  </si>
  <si>
    <t>ที่มา: กรมบัญชีกลางและสำนักงานเศรษฐกิจการคลัง</t>
  </si>
  <si>
    <t>ปีงบประมาณ 2559</t>
  </si>
  <si>
    <t>ต.ค. 58</t>
  </si>
  <si>
    <t>พ.ย. 58</t>
  </si>
  <si>
    <t>ธ.ค. 58</t>
  </si>
  <si>
    <t>ม.ค. 59</t>
  </si>
  <si>
    <t>ก.พ. 59</t>
  </si>
  <si>
    <t>มี.ค. 59</t>
  </si>
  <si>
    <t>เม.ย. 59</t>
  </si>
  <si>
    <t>พ.ค. 59</t>
  </si>
  <si>
    <t>มิ.ย. 59</t>
  </si>
  <si>
    <t>ก.ค. 59</t>
  </si>
  <si>
    <t>ส.ค. 59</t>
  </si>
  <si>
    <t>ก.ย. 59</t>
  </si>
  <si>
    <t>ปีงบประมาณ 2560</t>
  </si>
  <si>
    <t>ก.ย. 60</t>
  </si>
  <si>
    <t>ต.ค. 59</t>
  </si>
  <si>
    <t>พ.ย. 59</t>
  </si>
  <si>
    <t>ธ.ค. 59</t>
  </si>
  <si>
    <t>ม.ค. 60</t>
  </si>
  <si>
    <t>ก.พ. 60</t>
  </si>
  <si>
    <t>มี.ค. 60</t>
  </si>
  <si>
    <t>เม.ย. 60</t>
  </si>
  <si>
    <t>พ.ค. 60</t>
  </si>
  <si>
    <t>มิ.ย. 60</t>
  </si>
  <si>
    <t>ก.ค. 60</t>
  </si>
  <si>
    <t>ส.ค. 60</t>
  </si>
  <si>
    <t>ปีงบประมาณ 2561</t>
  </si>
  <si>
    <t>ต.ค. 60</t>
  </si>
  <si>
    <t>พ.ย. 60</t>
  </si>
  <si>
    <t>ธ.ค. 60</t>
  </si>
  <si>
    <t>ม.ค. 61</t>
  </si>
  <si>
    <t>ก.พ. 61</t>
  </si>
  <si>
    <t>มี.ค. 61</t>
  </si>
  <si>
    <t>เม.ย. 61</t>
  </si>
  <si>
    <t>พ.ค. 61</t>
  </si>
  <si>
    <t>มิ.ย. 61</t>
  </si>
  <si>
    <t>ก.ค. 61</t>
  </si>
  <si>
    <t>ส.ค. 61</t>
  </si>
  <si>
    <t>ก.ย. 61</t>
  </si>
  <si>
    <t>ปีงบประมาณ 2562</t>
  </si>
  <si>
    <t>ต.ค. 61</t>
  </si>
  <si>
    <t>พ.ย. 61</t>
  </si>
  <si>
    <t>ธ.ค. 61</t>
  </si>
  <si>
    <t>ม.ค. 62</t>
  </si>
  <si>
    <t>ก.พ. 62</t>
  </si>
  <si>
    <t>มี.ค. 62</t>
  </si>
  <si>
    <t>เม.ย. 62</t>
  </si>
  <si>
    <t>พ.ค. 62</t>
  </si>
  <si>
    <t>มิ.ย. 62</t>
  </si>
  <si>
    <t>ก.ค. 62</t>
  </si>
  <si>
    <t>ส.ค. 62</t>
  </si>
  <si>
    <t>ก.ย. 62</t>
  </si>
  <si>
    <t>ปีงบประมาณ 2563</t>
  </si>
  <si>
    <t>พ.ย. 62</t>
  </si>
  <si>
    <t>ธ.ค. 62</t>
  </si>
  <si>
    <t>ม.ค. 63</t>
  </si>
  <si>
    <t>ก.พ. 63</t>
  </si>
  <si>
    <t>มี.ค. 63</t>
  </si>
  <si>
    <t>เม.ย. 63</t>
  </si>
  <si>
    <t>พ.ค. 63</t>
  </si>
  <si>
    <t>มิ.ย. 63</t>
  </si>
  <si>
    <t>ก.ค. 63</t>
  </si>
  <si>
    <t>ส.ค. 63</t>
  </si>
  <si>
    <t>ก.ย. 63</t>
  </si>
  <si>
    <t>ต.ค.62</t>
  </si>
  <si>
    <t>ปีงบประมาณ 2564</t>
  </si>
  <si>
    <t>ต.ค.63</t>
  </si>
  <si>
    <t>พ.ย. 63</t>
  </si>
  <si>
    <t>ธ.ค. 63</t>
  </si>
  <si>
    <t>ม.ค. 64</t>
  </si>
  <si>
    <t>ก.พ. 64</t>
  </si>
  <si>
    <t>มี.ค. 64</t>
  </si>
  <si>
    <t>เม.ย. 64</t>
  </si>
  <si>
    <t>พ.ค. 64</t>
  </si>
  <si>
    <t>มิ.ย. 64</t>
  </si>
  <si>
    <t>ก.ค. 64</t>
  </si>
  <si>
    <t>ส.ค. 64</t>
  </si>
  <si>
    <t>ก.ย. 64</t>
  </si>
  <si>
    <t>ปีงบประมาณ 2565</t>
  </si>
  <si>
    <t>ต.ค.64</t>
  </si>
  <si>
    <t>พ.ย.64</t>
  </si>
  <si>
    <t>ธ.ค.64</t>
  </si>
  <si>
    <t>ม.ค.65</t>
  </si>
  <si>
    <t>ก.พ.65</t>
  </si>
  <si>
    <t>มี.ค.65</t>
  </si>
  <si>
    <t>เม.ย.65</t>
  </si>
  <si>
    <t>พ.ค.65</t>
  </si>
  <si>
    <t>มิ.ย.65</t>
  </si>
  <si>
    <t>ก.ค.65</t>
  </si>
  <si>
    <t>ส.ค.65</t>
  </si>
  <si>
    <t>ก.ย.65</t>
  </si>
  <si>
    <t>ปีงบประมาณ 2566</t>
  </si>
  <si>
    <t>ต.ค.65</t>
  </si>
  <si>
    <t>พ.ย.65</t>
  </si>
  <si>
    <t>ธ.ค.65</t>
  </si>
  <si>
    <t>ม.ค.66</t>
  </si>
  <si>
    <t>ก.พ.66</t>
  </si>
  <si>
    <t>มี.ค.66</t>
  </si>
  <si>
    <t>เม.ย.66</t>
  </si>
  <si>
    <t>พ.ค.66</t>
  </si>
  <si>
    <t>มิ.ย.66</t>
  </si>
  <si>
    <t>ก.ค.66</t>
  </si>
  <si>
    <t>ส.ค.66</t>
  </si>
  <si>
    <t>ก.ย.66</t>
  </si>
  <si>
    <t>จัดทำโดย: กองนโยบายการคลัง สำนักงานเศรษฐกิจการคลัง</t>
  </si>
  <si>
    <t>ผู้รับผิดชอบข้อมูล: ส่วนวางแผนการคลังและงบประมาณ กองนโยบายการคลัง</t>
  </si>
  <si>
    <t>ก.ย.67</t>
  </si>
  <si>
    <t>ต.ค.66</t>
  </si>
  <si>
    <t>พ.ย.66</t>
  </si>
  <si>
    <t>ธ.ค.66</t>
  </si>
  <si>
    <t>ม.ค.67</t>
  </si>
  <si>
    <t>ก.พ.67</t>
  </si>
  <si>
    <t>มี.ค.67</t>
  </si>
  <si>
    <t>เม.ย.67</t>
  </si>
  <si>
    <t>พ.ค.67</t>
  </si>
  <si>
    <t>มิ.ย.67</t>
  </si>
  <si>
    <t>ก.ค.67</t>
  </si>
  <si>
    <t>ส.ค.67</t>
  </si>
  <si>
    <t>ปีงบประมาณ 2567</t>
  </si>
  <si>
    <t>ก.ย.68</t>
  </si>
  <si>
    <t>ปีงบประมาณ 2568</t>
  </si>
  <si>
    <t>ต.ค.67</t>
  </si>
  <si>
    <t>พ.ย.67</t>
  </si>
  <si>
    <t>ธ.ค.67</t>
  </si>
  <si>
    <t>ม.ค.68</t>
  </si>
  <si>
    <t>ก.พ.68</t>
  </si>
  <si>
    <t>มี.ค.68</t>
  </si>
  <si>
    <t>เม.ย.68</t>
  </si>
  <si>
    <t>พ.ค.68</t>
  </si>
  <si>
    <t>มิ.ย.68</t>
  </si>
  <si>
    <t>ก.ค.68</t>
  </si>
  <si>
    <t>ส.ค.68</t>
  </si>
  <si>
    <t>2568 (9 เดือน)</t>
  </si>
  <si>
    <t>ปรับปรุงครั้งสุดท้ายวันที่: 18 สิงหาคม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</si>
</sst>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#,##0_ ;[Red]\-#,##0\ "/>
    <numFmt numFmtId="166" formatCode="0_ ;[Red]\-0\ "/>
    <numFmt numFmtId="167" formatCode="#,##0.0;[Red]\-#,##0.0"/>
    <numFmt numFmtId="168" formatCode="#,##0.0_);[Red]\(#,##0.0\)"/>
  </numFmts>
  <fonts count="25">
    <font>
      <sz val="10"/>
      <name val="Arial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1"/>
      <color theme="1"/>
      <name val="Calibri"/>
      <family val="2"/>
      <charset val="128"/>
      <scheme val="minor"/>
    </font>
    <font>
      <sz val="11"/>
      <color rgb="FF0061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theme="0"/>
      <name val="Tahoma"/>
      <family val="2"/>
    </font>
    <font>
      <sz val="10"/>
      <name val="Arial"/>
      <family val="2"/>
    </font>
    <font>
      <sz val="12"/>
      <color theme="0"/>
      <name val="Tahoma"/>
      <family val="2"/>
    </font>
    <font>
      <sz val="12"/>
      <color rgb="FF9C0006"/>
      <name val="Tahoma"/>
      <family val="2"/>
    </font>
    <font>
      <b/>
      <sz val="11"/>
      <color rgb="FFFA7D00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rgb="FF3F3F76"/>
      <name val="Tahoma"/>
      <family val="2"/>
    </font>
    <font>
      <sz val="11"/>
      <color rgb="FF9C6500"/>
      <name val="Tahoma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/>
      </patternFill>
    </fill>
    <fill>
      <patternFill patternType="solid">
        <fgColor rgb="FFFFEAA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8B088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CF2DE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EEBD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>
      <alignment vertical="center"/>
    </xf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0"/>
    <xf numFmtId="0" fontId="13" fillId="8" borderId="0" applyNumberFormat="0" applyBorder="0" applyAlignment="0" applyProtection="0"/>
    <xf numFmtId="0" fontId="14" fillId="5" borderId="0" applyNumberFormat="0" applyBorder="0" applyAlignment="0" applyProtection="0"/>
    <xf numFmtId="0" fontId="15" fillId="7" borderId="13" applyNumberFormat="0" applyAlignment="0" applyProtection="0"/>
    <xf numFmtId="43" fontId="16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6" borderId="13" applyNumberFormat="0" applyAlignment="0" applyProtection="0"/>
    <xf numFmtId="0" fontId="19" fillId="3" borderId="0" applyNumberFormat="0" applyBorder="0" applyAlignment="0" applyProtection="0"/>
    <xf numFmtId="0" fontId="1" fillId="0" borderId="0"/>
    <xf numFmtId="0" fontId="7" fillId="0" borderId="0"/>
    <xf numFmtId="0" fontId="17" fillId="0" borderId="0"/>
    <xf numFmtId="9" fontId="17" fillId="0" borderId="0" applyFont="0" applyFill="0" applyBorder="0" applyAlignment="0" applyProtection="0"/>
  </cellStyleXfs>
  <cellXfs count="123">
    <xf numFmtId="0" fontId="0" fillId="0" borderId="0" xfId="0"/>
    <xf numFmtId="0" fontId="20" fillId="0" borderId="0" xfId="0" applyFont="1" applyAlignment="1">
      <alignment vertical="center"/>
    </xf>
    <xf numFmtId="40" fontId="21" fillId="0" borderId="0" xfId="1" applyNumberFormat="1" applyFont="1"/>
    <xf numFmtId="40" fontId="21" fillId="0" borderId="0" xfId="1" applyNumberFormat="1" applyFont="1" applyAlignment="1">
      <alignment horizontal="left"/>
    </xf>
    <xf numFmtId="40" fontId="21" fillId="0" borderId="1" xfId="1" applyNumberFormat="1" applyFont="1" applyBorder="1" applyAlignment="1">
      <alignment horizontal="center"/>
    </xf>
    <xf numFmtId="40" fontId="21" fillId="0" borderId="2" xfId="1" applyNumberFormat="1" applyFont="1" applyBorder="1" applyAlignment="1">
      <alignment horizontal="right"/>
    </xf>
    <xf numFmtId="40" fontId="21" fillId="0" borderId="0" xfId="1" applyNumberFormat="1" applyFont="1" applyAlignment="1">
      <alignment horizontal="right"/>
    </xf>
    <xf numFmtId="40" fontId="21" fillId="0" borderId="7" xfId="1" applyNumberFormat="1" applyFont="1" applyBorder="1" applyAlignment="1">
      <alignment vertical="center"/>
    </xf>
    <xf numFmtId="40" fontId="21" fillId="0" borderId="0" xfId="1" applyNumberFormat="1" applyFont="1" applyAlignment="1">
      <alignment vertical="center"/>
    </xf>
    <xf numFmtId="2" fontId="21" fillId="0" borderId="0" xfId="1" applyNumberFormat="1" applyFont="1"/>
    <xf numFmtId="1" fontId="21" fillId="0" borderId="0" xfId="1" applyNumberFormat="1" applyFont="1"/>
    <xf numFmtId="38" fontId="21" fillId="0" borderId="0" xfId="1" applyNumberFormat="1" applyFont="1"/>
    <xf numFmtId="167" fontId="21" fillId="0" borderId="0" xfId="1" applyNumberFormat="1" applyFont="1"/>
    <xf numFmtId="2" fontId="22" fillId="0" borderId="0" xfId="1" applyNumberFormat="1" applyFont="1" applyAlignment="1">
      <alignment vertical="center"/>
    </xf>
    <xf numFmtId="40" fontId="22" fillId="0" borderId="0" xfId="1" applyNumberFormat="1" applyFont="1" applyAlignment="1">
      <alignment vertical="center"/>
    </xf>
    <xf numFmtId="40" fontId="20" fillId="0" borderId="7" xfId="1" applyNumberFormat="1" applyFont="1" applyBorder="1" applyAlignment="1">
      <alignment vertical="center"/>
    </xf>
    <xf numFmtId="40" fontId="20" fillId="0" borderId="8" xfId="1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 vertical="center"/>
    </xf>
    <xf numFmtId="165" fontId="20" fillId="0" borderId="9" xfId="1" applyNumberFormat="1" applyFont="1" applyBorder="1" applyAlignment="1">
      <alignment horizontal="center" vertical="center"/>
    </xf>
    <xf numFmtId="166" fontId="20" fillId="0" borderId="6" xfId="1" applyNumberFormat="1" applyFont="1" applyBorder="1" applyAlignment="1">
      <alignment horizontal="center" vertical="center"/>
    </xf>
    <xf numFmtId="166" fontId="20" fillId="0" borderId="6" xfId="1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5" fontId="21" fillId="0" borderId="7" xfId="1" applyNumberFormat="1" applyFont="1" applyBorder="1" applyAlignment="1">
      <alignment vertical="center"/>
    </xf>
    <xf numFmtId="38" fontId="21" fillId="0" borderId="0" xfId="0" applyNumberFormat="1" applyFont="1" applyAlignment="1">
      <alignment vertical="center"/>
    </xf>
    <xf numFmtId="165" fontId="21" fillId="0" borderId="0" xfId="0" applyNumberFormat="1" applyFont="1" applyAlignment="1">
      <alignment vertical="center"/>
    </xf>
    <xf numFmtId="165" fontId="21" fillId="0" borderId="0" xfId="0" applyNumberFormat="1" applyFont="1"/>
    <xf numFmtId="40" fontId="21" fillId="0" borderId="0" xfId="0" applyNumberFormat="1" applyFont="1" applyAlignment="1">
      <alignment vertical="center"/>
    </xf>
    <xf numFmtId="40" fontId="21" fillId="0" borderId="0" xfId="0" applyNumberFormat="1" applyFont="1"/>
    <xf numFmtId="165" fontId="20" fillId="0" borderId="7" xfId="1" applyNumberFormat="1" applyFont="1" applyBorder="1" applyAlignment="1">
      <alignment vertical="center"/>
    </xf>
    <xf numFmtId="165" fontId="20" fillId="0" borderId="8" xfId="1" applyNumberFormat="1" applyFont="1" applyBorder="1" applyAlignment="1">
      <alignment vertical="center"/>
    </xf>
    <xf numFmtId="38" fontId="20" fillId="0" borderId="5" xfId="3" applyNumberFormat="1" applyFont="1" applyBorder="1" applyAlignment="1">
      <alignment horizontal="right" vertical="center"/>
    </xf>
    <xf numFmtId="38" fontId="20" fillId="0" borderId="3" xfId="3" applyNumberFormat="1" applyFont="1" applyBorder="1" applyAlignment="1">
      <alignment horizontal="right" vertical="center"/>
    </xf>
    <xf numFmtId="38" fontId="21" fillId="0" borderId="3" xfId="3" applyNumberFormat="1" applyFont="1" applyBorder="1" applyAlignment="1">
      <alignment horizontal="right" vertical="center"/>
    </xf>
    <xf numFmtId="168" fontId="20" fillId="0" borderId="3" xfId="3" applyNumberFormat="1" applyFont="1" applyBorder="1" applyAlignment="1">
      <alignment horizontal="right" vertical="center"/>
    </xf>
    <xf numFmtId="38" fontId="20" fillId="0" borderId="4" xfId="3" applyNumberFormat="1" applyFont="1" applyBorder="1" applyAlignment="1">
      <alignment horizontal="right" vertical="center"/>
    </xf>
    <xf numFmtId="40" fontId="23" fillId="9" borderId="6" xfId="1" quotePrefix="1" applyNumberFormat="1" applyFont="1" applyFill="1" applyBorder="1" applyAlignment="1">
      <alignment horizontal="center" vertical="center"/>
    </xf>
    <xf numFmtId="40" fontId="23" fillId="9" borderId="6" xfId="1" applyNumberFormat="1" applyFont="1" applyFill="1" applyBorder="1" applyAlignment="1">
      <alignment horizontal="center" vertical="center"/>
    </xf>
    <xf numFmtId="40" fontId="23" fillId="0" borderId="0" xfId="1" applyNumberFormat="1" applyFont="1"/>
    <xf numFmtId="40" fontId="23" fillId="11" borderId="6" xfId="1" applyNumberFormat="1" applyFont="1" applyFill="1" applyBorder="1" applyAlignment="1">
      <alignment horizontal="center" vertical="center"/>
    </xf>
    <xf numFmtId="40" fontId="23" fillId="12" borderId="6" xfId="1" applyNumberFormat="1" applyFont="1" applyFill="1" applyBorder="1" applyAlignment="1">
      <alignment horizontal="center" vertical="center"/>
    </xf>
    <xf numFmtId="40" fontId="23" fillId="13" borderId="6" xfId="1" applyNumberFormat="1" applyFont="1" applyFill="1" applyBorder="1" applyAlignment="1">
      <alignment horizontal="center" vertical="center"/>
    </xf>
    <xf numFmtId="40" fontId="23" fillId="0" borderId="0" xfId="1" applyNumberFormat="1" applyFont="1" applyAlignment="1">
      <alignment horizontal="center" vertical="center"/>
    </xf>
    <xf numFmtId="40" fontId="23" fillId="11" borderId="6" xfId="1" quotePrefix="1" applyNumberFormat="1" applyFont="1" applyFill="1" applyBorder="1" applyAlignment="1">
      <alignment horizontal="center" vertical="center"/>
    </xf>
    <xf numFmtId="40" fontId="23" fillId="15" borderId="6" xfId="1" applyNumberFormat="1" applyFont="1" applyFill="1" applyBorder="1" applyAlignment="1">
      <alignment horizontal="center" vertical="center"/>
    </xf>
    <xf numFmtId="40" fontId="23" fillId="15" borderId="6" xfId="1" quotePrefix="1" applyNumberFormat="1" applyFont="1" applyFill="1" applyBorder="1" applyAlignment="1">
      <alignment horizontal="center" vertical="center"/>
    </xf>
    <xf numFmtId="40" fontId="23" fillId="12" borderId="6" xfId="1" quotePrefix="1" applyNumberFormat="1" applyFont="1" applyFill="1" applyBorder="1" applyAlignment="1">
      <alignment horizontal="center" vertical="center"/>
    </xf>
    <xf numFmtId="40" fontId="23" fillId="13" borderId="6" xfId="1" quotePrefix="1" applyNumberFormat="1" applyFont="1" applyFill="1" applyBorder="1" applyAlignment="1">
      <alignment horizontal="center" vertical="center"/>
    </xf>
    <xf numFmtId="40" fontId="23" fillId="13" borderId="12" xfId="1" quotePrefix="1" applyNumberFormat="1" applyFont="1" applyFill="1" applyBorder="1" applyAlignment="1">
      <alignment horizontal="center" vertical="center"/>
    </xf>
    <xf numFmtId="40" fontId="23" fillId="13" borderId="1" xfId="1" applyNumberFormat="1" applyFont="1" applyFill="1" applyBorder="1" applyAlignment="1">
      <alignment horizontal="center" vertical="center"/>
    </xf>
    <xf numFmtId="40" fontId="23" fillId="12" borderId="4" xfId="1" applyNumberFormat="1" applyFont="1" applyFill="1" applyBorder="1" applyAlignment="1">
      <alignment horizontal="center" vertical="center"/>
    </xf>
    <xf numFmtId="40" fontId="23" fillId="12" borderId="4" xfId="1" quotePrefix="1" applyNumberFormat="1" applyFont="1" applyFill="1" applyBorder="1" applyAlignment="1">
      <alignment horizontal="center" vertical="center"/>
    </xf>
    <xf numFmtId="17" fontId="23" fillId="10" borderId="4" xfId="0" applyNumberFormat="1" applyFont="1" applyFill="1" applyBorder="1" applyAlignment="1">
      <alignment horizontal="center" vertical="center"/>
    </xf>
    <xf numFmtId="17" fontId="23" fillId="10" borderId="4" xfId="0" quotePrefix="1" applyNumberFormat="1" applyFont="1" applyFill="1" applyBorder="1" applyAlignment="1">
      <alignment horizontal="center" vertical="center"/>
    </xf>
    <xf numFmtId="40" fontId="23" fillId="10" borderId="6" xfId="1" applyNumberFormat="1" applyFont="1" applyFill="1" applyBorder="1" applyAlignment="1">
      <alignment horizontal="center" vertical="center"/>
    </xf>
    <xf numFmtId="49" fontId="23" fillId="16" borderId="6" xfId="1" quotePrefix="1" applyNumberFormat="1" applyFont="1" applyFill="1" applyBorder="1" applyAlignment="1">
      <alignment horizontal="center" vertical="center"/>
    </xf>
    <xf numFmtId="49" fontId="23" fillId="16" borderId="6" xfId="1" applyNumberFormat="1" applyFont="1" applyFill="1" applyBorder="1" applyAlignment="1">
      <alignment horizontal="center" vertical="center"/>
    </xf>
    <xf numFmtId="40" fontId="23" fillId="14" borderId="8" xfId="1" quotePrefix="1" applyNumberFormat="1" applyFont="1" applyFill="1" applyBorder="1" applyAlignment="1">
      <alignment horizontal="center" vertical="center"/>
    </xf>
    <xf numFmtId="40" fontId="23" fillId="14" borderId="4" xfId="1" quotePrefix="1" applyNumberFormat="1" applyFont="1" applyFill="1" applyBorder="1" applyAlignment="1">
      <alignment horizontal="center" vertical="center"/>
    </xf>
    <xf numFmtId="40" fontId="23" fillId="17" borderId="6" xfId="1" quotePrefix="1" applyNumberFormat="1" applyFont="1" applyFill="1" applyBorder="1" applyAlignment="1">
      <alignment horizontal="center" vertical="center"/>
    </xf>
    <xf numFmtId="40" fontId="23" fillId="17" borderId="9" xfId="1" quotePrefix="1" applyNumberFormat="1" applyFont="1" applyFill="1" applyBorder="1" applyAlignment="1">
      <alignment horizontal="center" vertical="center"/>
    </xf>
    <xf numFmtId="49" fontId="23" fillId="18" borderId="4" xfId="1" quotePrefix="1" applyNumberFormat="1" applyFont="1" applyFill="1" applyBorder="1" applyAlignment="1">
      <alignment horizontal="center" vertical="center"/>
    </xf>
    <xf numFmtId="49" fontId="23" fillId="13" borderId="4" xfId="1" quotePrefix="1" applyNumberFormat="1" applyFont="1" applyFill="1" applyBorder="1" applyAlignment="1">
      <alignment horizontal="center" vertical="center"/>
    </xf>
    <xf numFmtId="49" fontId="23" fillId="10" borderId="4" xfId="1" quotePrefix="1" applyNumberFormat="1" applyFont="1" applyFill="1" applyBorder="1" applyAlignment="1">
      <alignment horizontal="center" vertical="center"/>
    </xf>
    <xf numFmtId="49" fontId="23" fillId="12" borderId="6" xfId="1" applyNumberFormat="1" applyFont="1" applyFill="1" applyBorder="1" applyAlignment="1">
      <alignment horizontal="center" vertical="center"/>
    </xf>
    <xf numFmtId="49" fontId="23" fillId="9" borderId="6" xfId="1" applyNumberFormat="1" applyFont="1" applyFill="1" applyBorder="1" applyAlignment="1">
      <alignment horizontal="center" vertical="center"/>
    </xf>
    <xf numFmtId="49" fontId="23" fillId="11" borderId="6" xfId="1" applyNumberFormat="1" applyFont="1" applyFill="1" applyBorder="1" applyAlignment="1">
      <alignment horizontal="center" vertical="center"/>
    </xf>
    <xf numFmtId="49" fontId="23" fillId="19" borderId="6" xfId="1" applyNumberFormat="1" applyFont="1" applyFill="1" applyBorder="1" applyAlignment="1">
      <alignment horizontal="center" vertical="center"/>
    </xf>
    <xf numFmtId="49" fontId="23" fillId="20" borderId="6" xfId="1" applyNumberFormat="1" applyFont="1" applyFill="1" applyBorder="1" applyAlignment="1">
      <alignment horizontal="center" vertical="center"/>
    </xf>
    <xf numFmtId="49" fontId="23" fillId="21" borderId="6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40" fontId="23" fillId="14" borderId="9" xfId="1" applyNumberFormat="1" applyFont="1" applyFill="1" applyBorder="1" applyAlignment="1">
      <alignment horizontal="center"/>
    </xf>
    <xf numFmtId="40" fontId="23" fillId="14" borderId="10" xfId="1" applyNumberFormat="1" applyFont="1" applyFill="1" applyBorder="1" applyAlignment="1">
      <alignment horizontal="center"/>
    </xf>
    <xf numFmtId="40" fontId="23" fillId="14" borderId="11" xfId="1" applyNumberFormat="1" applyFont="1" applyFill="1" applyBorder="1" applyAlignment="1">
      <alignment horizontal="center"/>
    </xf>
    <xf numFmtId="40" fontId="23" fillId="16" borderId="9" xfId="1" applyNumberFormat="1" applyFont="1" applyFill="1" applyBorder="1" applyAlignment="1">
      <alignment horizontal="center"/>
    </xf>
    <xf numFmtId="40" fontId="23" fillId="16" borderId="10" xfId="1" applyNumberFormat="1" applyFont="1" applyFill="1" applyBorder="1" applyAlignment="1">
      <alignment horizontal="center"/>
    </xf>
    <xf numFmtId="40" fontId="23" fillId="16" borderId="11" xfId="1" applyNumberFormat="1" applyFont="1" applyFill="1" applyBorder="1" applyAlignment="1">
      <alignment horizontal="center"/>
    </xf>
    <xf numFmtId="40" fontId="23" fillId="19" borderId="9" xfId="1" applyNumberFormat="1" applyFont="1" applyFill="1" applyBorder="1" applyAlignment="1">
      <alignment horizontal="center"/>
    </xf>
    <xf numFmtId="40" fontId="23" fillId="19" borderId="10" xfId="1" applyNumberFormat="1" applyFont="1" applyFill="1" applyBorder="1" applyAlignment="1">
      <alignment horizontal="center"/>
    </xf>
    <xf numFmtId="40" fontId="23" fillId="19" borderId="11" xfId="1" applyNumberFormat="1" applyFont="1" applyFill="1" applyBorder="1" applyAlignment="1">
      <alignment horizontal="center"/>
    </xf>
    <xf numFmtId="40" fontId="23" fillId="10" borderId="9" xfId="1" applyNumberFormat="1" applyFont="1" applyFill="1" applyBorder="1" applyAlignment="1">
      <alignment horizontal="center"/>
    </xf>
    <xf numFmtId="40" fontId="23" fillId="10" borderId="10" xfId="1" applyNumberFormat="1" applyFont="1" applyFill="1" applyBorder="1" applyAlignment="1">
      <alignment horizontal="center"/>
    </xf>
    <xf numFmtId="40" fontId="23" fillId="10" borderId="11" xfId="1" applyNumberFormat="1" applyFont="1" applyFill="1" applyBorder="1" applyAlignment="1">
      <alignment horizontal="center"/>
    </xf>
    <xf numFmtId="40" fontId="23" fillId="13" borderId="9" xfId="1" applyNumberFormat="1" applyFont="1" applyFill="1" applyBorder="1" applyAlignment="1">
      <alignment horizontal="center"/>
    </xf>
    <xf numFmtId="40" fontId="23" fillId="13" borderId="10" xfId="1" applyNumberFormat="1" applyFont="1" applyFill="1" applyBorder="1" applyAlignment="1">
      <alignment horizontal="center"/>
    </xf>
    <xf numFmtId="40" fontId="23" fillId="13" borderId="11" xfId="1" applyNumberFormat="1" applyFont="1" applyFill="1" applyBorder="1" applyAlignment="1">
      <alignment horizontal="center"/>
    </xf>
    <xf numFmtId="40" fontId="23" fillId="18" borderId="9" xfId="1" applyNumberFormat="1" applyFont="1" applyFill="1" applyBorder="1" applyAlignment="1">
      <alignment horizontal="center"/>
    </xf>
    <xf numFmtId="40" fontId="23" fillId="18" borderId="10" xfId="1" applyNumberFormat="1" applyFont="1" applyFill="1" applyBorder="1" applyAlignment="1">
      <alignment horizontal="center"/>
    </xf>
    <xf numFmtId="40" fontId="23" fillId="18" borderId="11" xfId="1" applyNumberFormat="1" applyFont="1" applyFill="1" applyBorder="1" applyAlignment="1">
      <alignment horizontal="center"/>
    </xf>
    <xf numFmtId="40" fontId="23" fillId="12" borderId="9" xfId="1" applyNumberFormat="1" applyFont="1" applyFill="1" applyBorder="1" applyAlignment="1">
      <alignment horizontal="center"/>
    </xf>
    <xf numFmtId="40" fontId="23" fillId="12" borderId="10" xfId="1" applyNumberFormat="1" applyFont="1" applyFill="1" applyBorder="1" applyAlignment="1">
      <alignment horizontal="center"/>
    </xf>
    <xf numFmtId="40" fontId="23" fillId="12" borderId="11" xfId="1" applyNumberFormat="1" applyFont="1" applyFill="1" applyBorder="1" applyAlignment="1">
      <alignment horizontal="center"/>
    </xf>
    <xf numFmtId="40" fontId="23" fillId="11" borderId="9" xfId="1" applyNumberFormat="1" applyFont="1" applyFill="1" applyBorder="1" applyAlignment="1">
      <alignment horizontal="center"/>
    </xf>
    <xf numFmtId="40" fontId="23" fillId="11" borderId="10" xfId="1" applyNumberFormat="1" applyFont="1" applyFill="1" applyBorder="1" applyAlignment="1">
      <alignment horizontal="center"/>
    </xf>
    <xf numFmtId="40" fontId="23" fillId="11" borderId="11" xfId="1" applyNumberFormat="1" applyFont="1" applyFill="1" applyBorder="1" applyAlignment="1">
      <alignment horizontal="center"/>
    </xf>
    <xf numFmtId="40" fontId="23" fillId="9" borderId="9" xfId="1" applyNumberFormat="1" applyFont="1" applyFill="1" applyBorder="1" applyAlignment="1">
      <alignment horizontal="center"/>
    </xf>
    <xf numFmtId="40" fontId="23" fillId="9" borderId="10" xfId="1" applyNumberFormat="1" applyFont="1" applyFill="1" applyBorder="1" applyAlignment="1">
      <alignment horizontal="center"/>
    </xf>
    <xf numFmtId="40" fontId="23" fillId="9" borderId="11" xfId="1" applyNumberFormat="1" applyFont="1" applyFill="1" applyBorder="1" applyAlignment="1">
      <alignment horizontal="center"/>
    </xf>
    <xf numFmtId="40" fontId="23" fillId="21" borderId="9" xfId="1" applyNumberFormat="1" applyFont="1" applyFill="1" applyBorder="1" applyAlignment="1">
      <alignment horizontal="center"/>
    </xf>
    <xf numFmtId="40" fontId="23" fillId="21" borderId="10" xfId="1" applyNumberFormat="1" applyFont="1" applyFill="1" applyBorder="1" applyAlignment="1">
      <alignment horizontal="center"/>
    </xf>
    <xf numFmtId="40" fontId="23" fillId="21" borderId="11" xfId="1" applyNumberFormat="1" applyFont="1" applyFill="1" applyBorder="1" applyAlignment="1">
      <alignment horizontal="center"/>
    </xf>
    <xf numFmtId="40" fontId="23" fillId="20" borderId="9" xfId="1" applyNumberFormat="1" applyFont="1" applyFill="1" applyBorder="1" applyAlignment="1">
      <alignment horizontal="center"/>
    </xf>
    <xf numFmtId="40" fontId="23" fillId="20" borderId="10" xfId="1" applyNumberFormat="1" applyFont="1" applyFill="1" applyBorder="1" applyAlignment="1">
      <alignment horizontal="center"/>
    </xf>
    <xf numFmtId="40" fontId="23" fillId="20" borderId="11" xfId="1" applyNumberFormat="1" applyFont="1" applyFill="1" applyBorder="1" applyAlignment="1">
      <alignment horizontal="center"/>
    </xf>
    <xf numFmtId="40" fontId="23" fillId="11" borderId="5" xfId="1" applyNumberFormat="1" applyFont="1" applyFill="1" applyBorder="1" applyAlignment="1">
      <alignment horizontal="center" vertical="center"/>
    </xf>
    <xf numFmtId="40" fontId="23" fillId="11" borderId="4" xfId="1" applyNumberFormat="1" applyFont="1" applyFill="1" applyBorder="1" applyAlignment="1">
      <alignment horizontal="center" vertical="center"/>
    </xf>
    <xf numFmtId="40" fontId="23" fillId="17" borderId="9" xfId="1" applyNumberFormat="1" applyFont="1" applyFill="1" applyBorder="1" applyAlignment="1">
      <alignment horizontal="center"/>
    </xf>
    <xf numFmtId="40" fontId="23" fillId="17" borderId="10" xfId="1" applyNumberFormat="1" applyFont="1" applyFill="1" applyBorder="1" applyAlignment="1">
      <alignment horizontal="center"/>
    </xf>
    <xf numFmtId="40" fontId="23" fillId="17" borderId="11" xfId="1" applyNumberFormat="1" applyFont="1" applyFill="1" applyBorder="1" applyAlignment="1">
      <alignment horizontal="center"/>
    </xf>
    <xf numFmtId="40" fontId="23" fillId="15" borderId="9" xfId="1" applyNumberFormat="1" applyFont="1" applyFill="1" applyBorder="1" applyAlignment="1">
      <alignment horizontal="center"/>
    </xf>
    <xf numFmtId="40" fontId="23" fillId="15" borderId="10" xfId="1" applyNumberFormat="1" applyFont="1" applyFill="1" applyBorder="1" applyAlignment="1">
      <alignment horizontal="center"/>
    </xf>
    <xf numFmtId="40" fontId="23" fillId="15" borderId="11" xfId="1" applyNumberFormat="1" applyFont="1" applyFill="1" applyBorder="1" applyAlignment="1">
      <alignment horizontal="center"/>
    </xf>
    <xf numFmtId="0" fontId="23" fillId="12" borderId="9" xfId="0" applyFont="1" applyFill="1" applyBorder="1" applyAlignment="1">
      <alignment horizontal="center"/>
    </xf>
    <xf numFmtId="0" fontId="23" fillId="12" borderId="10" xfId="0" applyFont="1" applyFill="1" applyBorder="1" applyAlignment="1">
      <alignment horizontal="center"/>
    </xf>
    <xf numFmtId="0" fontId="23" fillId="12" borderId="11" xfId="0" applyFont="1" applyFill="1" applyBorder="1" applyAlignment="1">
      <alignment horizontal="center"/>
    </xf>
    <xf numFmtId="0" fontId="23" fillId="13" borderId="10" xfId="0" applyFont="1" applyFill="1" applyBorder="1" applyAlignment="1">
      <alignment horizontal="center"/>
    </xf>
    <xf numFmtId="0" fontId="23" fillId="13" borderId="11" xfId="0" applyFont="1" applyFill="1" applyBorder="1" applyAlignment="1">
      <alignment horizontal="center"/>
    </xf>
    <xf numFmtId="0" fontId="23" fillId="10" borderId="9" xfId="0" applyFont="1" applyFill="1" applyBorder="1" applyAlignment="1">
      <alignment horizontal="center"/>
    </xf>
    <xf numFmtId="0" fontId="23" fillId="10" borderId="10" xfId="0" applyFont="1" applyFill="1" applyBorder="1" applyAlignment="1">
      <alignment horizontal="center"/>
    </xf>
    <xf numFmtId="0" fontId="23" fillId="10" borderId="11" xfId="0" applyFont="1" applyFill="1" applyBorder="1" applyAlignment="1">
      <alignment horizont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</cellXfs>
  <cellStyles count="28">
    <cellStyle name="Accent5 2" xfId="14" xr:uid="{00000000-0005-0000-0000-000000000000}"/>
    <cellStyle name="Accent6 2" xfId="16" xr:uid="{00000000-0005-0000-0000-000001000000}"/>
    <cellStyle name="Bad 2" xfId="17" xr:uid="{00000000-0005-0000-0000-000002000000}"/>
    <cellStyle name="Calculation 2" xfId="18" xr:uid="{00000000-0005-0000-0000-000003000000}"/>
    <cellStyle name="Comma" xfId="1" builtinId="3"/>
    <cellStyle name="Comma 2" xfId="3" xr:uid="{00000000-0005-0000-0000-000005000000}"/>
    <cellStyle name="Comma 2 2" xfId="10" xr:uid="{00000000-0005-0000-0000-000006000000}"/>
    <cellStyle name="Comma 2 2 2" xfId="19" xr:uid="{00000000-0005-0000-0000-000007000000}"/>
    <cellStyle name="Comma 3" xfId="20" xr:uid="{00000000-0005-0000-0000-000008000000}"/>
    <cellStyle name="Comma 4" xfId="21" xr:uid="{00000000-0005-0000-0000-000009000000}"/>
    <cellStyle name="Good 2" xfId="12" xr:uid="{00000000-0005-0000-0000-00000A000000}"/>
    <cellStyle name="Input 2" xfId="22" xr:uid="{00000000-0005-0000-0000-00000B000000}"/>
    <cellStyle name="Neutral 2" xfId="13" xr:uid="{00000000-0005-0000-0000-00000C000000}"/>
    <cellStyle name="Neutral 2 2" xfId="23" xr:uid="{00000000-0005-0000-0000-00000D000000}"/>
    <cellStyle name="Normal" xfId="0" builtinId="0"/>
    <cellStyle name="Normal 2" xfId="2" xr:uid="{00000000-0005-0000-0000-00000F000000}"/>
    <cellStyle name="Normal 2 2" xfId="7" xr:uid="{00000000-0005-0000-0000-000010000000}"/>
    <cellStyle name="Normal 2 3" xfId="24" xr:uid="{00000000-0005-0000-0000-000011000000}"/>
    <cellStyle name="Normal 3" xfId="5" xr:uid="{00000000-0005-0000-0000-000012000000}"/>
    <cellStyle name="Normal 3 2" xfId="9" xr:uid="{00000000-0005-0000-0000-000013000000}"/>
    <cellStyle name="Normal 3 2 2" xfId="25" xr:uid="{00000000-0005-0000-0000-000014000000}"/>
    <cellStyle name="Normal 4" xfId="11" xr:uid="{00000000-0005-0000-0000-000015000000}"/>
    <cellStyle name="Normal 5" xfId="6" xr:uid="{00000000-0005-0000-0000-000016000000}"/>
    <cellStyle name="Normal 5 2" xfId="26" xr:uid="{00000000-0005-0000-0000-000017000000}"/>
    <cellStyle name="Normal 6" xfId="15" xr:uid="{00000000-0005-0000-0000-000018000000}"/>
    <cellStyle name="Percent 2" xfId="4" xr:uid="{00000000-0005-0000-0000-000019000000}"/>
    <cellStyle name="Percent 3" xfId="27" xr:uid="{00000000-0005-0000-0000-00001A000000}"/>
    <cellStyle name="ปกติ 2" xfId="8" xr:uid="{00000000-0005-0000-0000-00001B000000}"/>
  </cellStyles>
  <dxfs count="0"/>
  <tableStyles count="0" defaultTableStyle="TableStyleMedium9" defaultPivotStyle="PivotStyleLight16"/>
  <colors>
    <mruColors>
      <color rgb="FFECF2DE"/>
      <color rgb="FFFFEEBD"/>
      <color rgb="FFFFEAAF"/>
      <color rgb="FFFFC1C1"/>
      <color rgb="FFFFDDFF"/>
      <color rgb="FFFFCCFF"/>
      <color rgb="FFCCFFFF"/>
      <color rgb="FFFF9999"/>
      <color rgb="FFCCCCFF"/>
      <color rgb="FFD8B0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Q31"/>
  <sheetViews>
    <sheetView tabSelected="1" zoomScale="90" zoomScaleNormal="90" zoomScaleSheetLayoutView="80" workbookViewId="0">
      <pane xSplit="1" ySplit="5" topLeftCell="IX6" activePane="bottomRight" state="frozen"/>
      <selection pane="topRight" activeCell="C1" sqref="C1"/>
      <selection pane="bottomLeft" activeCell="A5" sqref="A5"/>
      <selection pane="bottomRight" activeCell="JF10" sqref="JF10"/>
    </sheetView>
  </sheetViews>
  <sheetFormatPr defaultColWidth="9.140625" defaultRowHeight="21"/>
  <cols>
    <col min="1" max="1" width="51.5703125" style="2" customWidth="1"/>
    <col min="2" max="144" width="13.5703125" style="2" customWidth="1"/>
    <col min="145" max="156" width="13.42578125" style="2" customWidth="1"/>
    <col min="157" max="157" width="13.5703125" style="2" customWidth="1"/>
    <col min="158" max="165" width="13.7109375" style="2" customWidth="1"/>
    <col min="166" max="166" width="14.7109375" style="2" customWidth="1"/>
    <col min="167" max="167" width="13.85546875" style="2" customWidth="1"/>
    <col min="168" max="168" width="14" style="2" customWidth="1"/>
    <col min="169" max="194" width="14.28515625" style="2" customWidth="1"/>
    <col min="195" max="196" width="13.42578125" style="2" bestFit="1" customWidth="1"/>
    <col min="197" max="205" width="12.42578125" style="2" customWidth="1"/>
    <col min="206" max="217" width="11.85546875" style="2" customWidth="1"/>
    <col min="218" max="241" width="11.7109375" style="2" customWidth="1"/>
    <col min="242" max="253" width="12.28515625" style="2" customWidth="1"/>
    <col min="254" max="265" width="12.140625" style="2" customWidth="1"/>
    <col min="266" max="277" width="12" style="2" customWidth="1"/>
    <col min="278" max="16384" width="9.140625" style="2"/>
  </cols>
  <sheetData>
    <row r="1" spans="1:277" ht="17.45" customHeight="1">
      <c r="A1" s="1" t="s">
        <v>179</v>
      </c>
    </row>
    <row r="2" spans="1:277" ht="17.45" customHeight="1">
      <c r="A2" s="1" t="s">
        <v>1</v>
      </c>
    </row>
    <row r="3" spans="1:277" ht="17.45" customHeight="1" thickBot="1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Y3" s="6"/>
      <c r="AZ3" s="6"/>
      <c r="BA3" s="6"/>
      <c r="BB3" s="6"/>
      <c r="BC3" s="6"/>
      <c r="BD3" s="6"/>
      <c r="BE3" s="6"/>
      <c r="BF3" s="6"/>
      <c r="BG3" s="6"/>
      <c r="BH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</row>
    <row r="4" spans="1:277" s="39" customFormat="1" ht="25.5" customHeight="1" thickBot="1">
      <c r="A4" s="105" t="s">
        <v>1</v>
      </c>
      <c r="B4" s="96" t="s">
        <v>13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8"/>
      <c r="N4" s="93" t="s">
        <v>27</v>
      </c>
      <c r="O4" s="94"/>
      <c r="P4" s="94"/>
      <c r="Q4" s="94"/>
      <c r="R4" s="94"/>
      <c r="S4" s="94"/>
      <c r="T4" s="94"/>
      <c r="U4" s="94"/>
      <c r="V4" s="94"/>
      <c r="W4" s="94"/>
      <c r="X4" s="94"/>
      <c r="Y4" s="95"/>
      <c r="Z4" s="90" t="s">
        <v>40</v>
      </c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2"/>
      <c r="AL4" s="84" t="s">
        <v>53</v>
      </c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6"/>
      <c r="AX4" s="110" t="s">
        <v>55</v>
      </c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2"/>
      <c r="BJ4" s="96" t="s">
        <v>68</v>
      </c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8"/>
      <c r="BV4" s="90" t="s">
        <v>90</v>
      </c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2"/>
      <c r="CH4" s="93" t="s">
        <v>103</v>
      </c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5"/>
      <c r="CT4" s="84" t="s">
        <v>116</v>
      </c>
      <c r="CU4" s="85"/>
      <c r="CV4" s="116"/>
      <c r="CW4" s="116"/>
      <c r="CX4" s="116"/>
      <c r="CY4" s="116"/>
      <c r="CZ4" s="116"/>
      <c r="DA4" s="116"/>
      <c r="DB4" s="116"/>
      <c r="DC4" s="116"/>
      <c r="DD4" s="116"/>
      <c r="DE4" s="117"/>
      <c r="DF4" s="113" t="s">
        <v>129</v>
      </c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5"/>
      <c r="DR4" s="118" t="s">
        <v>144</v>
      </c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20"/>
      <c r="ED4" s="107" t="s">
        <v>146</v>
      </c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9"/>
      <c r="EP4" s="75" t="s">
        <v>170</v>
      </c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7"/>
      <c r="FB4" s="72" t="s">
        <v>190</v>
      </c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4"/>
      <c r="FN4" s="87" t="s">
        <v>203</v>
      </c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9"/>
      <c r="FZ4" s="84" t="s">
        <v>216</v>
      </c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6"/>
      <c r="GL4" s="81" t="s">
        <v>229</v>
      </c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3"/>
      <c r="GX4" s="78" t="s">
        <v>242</v>
      </c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80"/>
      <c r="HJ4" s="90" t="s">
        <v>255</v>
      </c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2"/>
      <c r="HV4" s="96" t="s">
        <v>268</v>
      </c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8"/>
      <c r="IH4" s="93" t="s">
        <v>281</v>
      </c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5"/>
      <c r="IT4" s="102" t="s">
        <v>308</v>
      </c>
      <c r="IU4" s="103"/>
      <c r="IV4" s="103"/>
      <c r="IW4" s="103"/>
      <c r="IX4" s="103"/>
      <c r="IY4" s="103"/>
      <c r="IZ4" s="103"/>
      <c r="JA4" s="103"/>
      <c r="JB4" s="103"/>
      <c r="JC4" s="103"/>
      <c r="JD4" s="103"/>
      <c r="JE4" s="104"/>
      <c r="JF4" s="99" t="s">
        <v>310</v>
      </c>
      <c r="JG4" s="100"/>
      <c r="JH4" s="100"/>
      <c r="JI4" s="100"/>
      <c r="JJ4" s="100"/>
      <c r="JK4" s="100"/>
      <c r="JL4" s="100"/>
      <c r="JM4" s="100"/>
      <c r="JN4" s="100"/>
      <c r="JO4" s="100"/>
      <c r="JP4" s="100"/>
      <c r="JQ4" s="101"/>
    </row>
    <row r="5" spans="1:277" s="43" customFormat="1" ht="25.5" customHeight="1" thickBot="1">
      <c r="A5" s="106"/>
      <c r="B5" s="37" t="s">
        <v>2</v>
      </c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10</v>
      </c>
      <c r="J5" s="38" t="s">
        <v>11</v>
      </c>
      <c r="K5" s="38" t="s">
        <v>12</v>
      </c>
      <c r="L5" s="38" t="s">
        <v>14</v>
      </c>
      <c r="M5" s="38" t="s">
        <v>15</v>
      </c>
      <c r="N5" s="40" t="s">
        <v>3</v>
      </c>
      <c r="O5" s="40" t="s">
        <v>16</v>
      </c>
      <c r="P5" s="40" t="s">
        <v>17</v>
      </c>
      <c r="Q5" s="40" t="s">
        <v>18</v>
      </c>
      <c r="R5" s="40" t="s">
        <v>19</v>
      </c>
      <c r="S5" s="40" t="s">
        <v>20</v>
      </c>
      <c r="T5" s="40" t="s">
        <v>21</v>
      </c>
      <c r="U5" s="40" t="s">
        <v>22</v>
      </c>
      <c r="V5" s="40" t="s">
        <v>23</v>
      </c>
      <c r="W5" s="40" t="s">
        <v>24</v>
      </c>
      <c r="X5" s="40" t="s">
        <v>25</v>
      </c>
      <c r="Y5" s="40" t="s">
        <v>26</v>
      </c>
      <c r="Z5" s="41" t="s">
        <v>28</v>
      </c>
      <c r="AA5" s="41" t="s">
        <v>29</v>
      </c>
      <c r="AB5" s="41" t="s">
        <v>30</v>
      </c>
      <c r="AC5" s="41" t="s">
        <v>31</v>
      </c>
      <c r="AD5" s="41" t="s">
        <v>32</v>
      </c>
      <c r="AE5" s="41" t="s">
        <v>33</v>
      </c>
      <c r="AF5" s="41" t="s">
        <v>34</v>
      </c>
      <c r="AG5" s="41" t="s">
        <v>35</v>
      </c>
      <c r="AH5" s="41" t="s">
        <v>36</v>
      </c>
      <c r="AI5" s="41" t="s">
        <v>37</v>
      </c>
      <c r="AJ5" s="41" t="s">
        <v>38</v>
      </c>
      <c r="AK5" s="41" t="s">
        <v>39</v>
      </c>
      <c r="AL5" s="42" t="s">
        <v>41</v>
      </c>
      <c r="AM5" s="42" t="s">
        <v>42</v>
      </c>
      <c r="AN5" s="42" t="s">
        <v>43</v>
      </c>
      <c r="AO5" s="42" t="s">
        <v>44</v>
      </c>
      <c r="AP5" s="42" t="s">
        <v>45</v>
      </c>
      <c r="AQ5" s="42" t="s">
        <v>46</v>
      </c>
      <c r="AR5" s="42" t="s">
        <v>47</v>
      </c>
      <c r="AS5" s="42" t="s">
        <v>48</v>
      </c>
      <c r="AT5" s="42" t="s">
        <v>49</v>
      </c>
      <c r="AU5" s="42" t="s">
        <v>50</v>
      </c>
      <c r="AV5" s="42" t="s">
        <v>51</v>
      </c>
      <c r="AW5" s="42" t="s">
        <v>52</v>
      </c>
      <c r="AX5" s="45" t="s">
        <v>56</v>
      </c>
      <c r="AY5" s="45" t="s">
        <v>57</v>
      </c>
      <c r="AZ5" s="45" t="s">
        <v>58</v>
      </c>
      <c r="BA5" s="45" t="s">
        <v>59</v>
      </c>
      <c r="BB5" s="45" t="s">
        <v>60</v>
      </c>
      <c r="BC5" s="45" t="s">
        <v>61</v>
      </c>
      <c r="BD5" s="45" t="s">
        <v>62</v>
      </c>
      <c r="BE5" s="45" t="s">
        <v>63</v>
      </c>
      <c r="BF5" s="45" t="s">
        <v>64</v>
      </c>
      <c r="BG5" s="45" t="s">
        <v>65</v>
      </c>
      <c r="BH5" s="45" t="s">
        <v>66</v>
      </c>
      <c r="BI5" s="46" t="s">
        <v>67</v>
      </c>
      <c r="BJ5" s="37" t="s">
        <v>69</v>
      </c>
      <c r="BK5" s="37" t="s">
        <v>70</v>
      </c>
      <c r="BL5" s="37" t="s">
        <v>71</v>
      </c>
      <c r="BM5" s="37" t="s">
        <v>72</v>
      </c>
      <c r="BN5" s="37" t="s">
        <v>73</v>
      </c>
      <c r="BO5" s="37" t="s">
        <v>74</v>
      </c>
      <c r="BP5" s="37" t="s">
        <v>75</v>
      </c>
      <c r="BQ5" s="37" t="s">
        <v>76</v>
      </c>
      <c r="BR5" s="37" t="s">
        <v>77</v>
      </c>
      <c r="BS5" s="37" t="s">
        <v>86</v>
      </c>
      <c r="BT5" s="37" t="s">
        <v>87</v>
      </c>
      <c r="BU5" s="37" t="s">
        <v>88</v>
      </c>
      <c r="BV5" s="47" t="s">
        <v>89</v>
      </c>
      <c r="BW5" s="47" t="s">
        <v>91</v>
      </c>
      <c r="BX5" s="47" t="s">
        <v>92</v>
      </c>
      <c r="BY5" s="47" t="s">
        <v>93</v>
      </c>
      <c r="BZ5" s="47" t="s">
        <v>95</v>
      </c>
      <c r="CA5" s="47" t="s">
        <v>96</v>
      </c>
      <c r="CB5" s="47" t="s">
        <v>97</v>
      </c>
      <c r="CC5" s="47" t="s">
        <v>98</v>
      </c>
      <c r="CD5" s="47" t="s">
        <v>99</v>
      </c>
      <c r="CE5" s="47" t="s">
        <v>100</v>
      </c>
      <c r="CF5" s="47" t="s">
        <v>101</v>
      </c>
      <c r="CG5" s="47" t="s">
        <v>102</v>
      </c>
      <c r="CH5" s="44" t="s">
        <v>104</v>
      </c>
      <c r="CI5" s="44" t="s">
        <v>105</v>
      </c>
      <c r="CJ5" s="44" t="s">
        <v>106</v>
      </c>
      <c r="CK5" s="44" t="s">
        <v>107</v>
      </c>
      <c r="CL5" s="44" t="s">
        <v>108</v>
      </c>
      <c r="CM5" s="44" t="s">
        <v>109</v>
      </c>
      <c r="CN5" s="44" t="s">
        <v>110</v>
      </c>
      <c r="CO5" s="44" t="s">
        <v>111</v>
      </c>
      <c r="CP5" s="44" t="s">
        <v>112</v>
      </c>
      <c r="CQ5" s="44" t="s">
        <v>113</v>
      </c>
      <c r="CR5" s="44" t="s">
        <v>114</v>
      </c>
      <c r="CS5" s="44" t="s">
        <v>115</v>
      </c>
      <c r="CT5" s="48" t="s">
        <v>117</v>
      </c>
      <c r="CU5" s="48" t="s">
        <v>118</v>
      </c>
      <c r="CV5" s="48" t="s">
        <v>119</v>
      </c>
      <c r="CW5" s="48" t="s">
        <v>120</v>
      </c>
      <c r="CX5" s="49" t="s">
        <v>121</v>
      </c>
      <c r="CY5" s="49" t="s">
        <v>122</v>
      </c>
      <c r="CZ5" s="49" t="s">
        <v>123</v>
      </c>
      <c r="DA5" s="48" t="s">
        <v>124</v>
      </c>
      <c r="DB5" s="42" t="s">
        <v>125</v>
      </c>
      <c r="DC5" s="50" t="s">
        <v>126</v>
      </c>
      <c r="DD5" s="42" t="s">
        <v>127</v>
      </c>
      <c r="DE5" s="42" t="s">
        <v>128</v>
      </c>
      <c r="DF5" s="51" t="s">
        <v>130</v>
      </c>
      <c r="DG5" s="51" t="s">
        <v>131</v>
      </c>
      <c r="DH5" s="51" t="s">
        <v>132</v>
      </c>
      <c r="DI5" s="51" t="s">
        <v>133</v>
      </c>
      <c r="DJ5" s="52" t="s">
        <v>134</v>
      </c>
      <c r="DK5" s="52" t="s">
        <v>135</v>
      </c>
      <c r="DL5" s="52" t="s">
        <v>136</v>
      </c>
      <c r="DM5" s="52" t="s">
        <v>137</v>
      </c>
      <c r="DN5" s="52" t="s">
        <v>138</v>
      </c>
      <c r="DO5" s="52" t="s">
        <v>139</v>
      </c>
      <c r="DP5" s="52" t="s">
        <v>140</v>
      </c>
      <c r="DQ5" s="47" t="s">
        <v>143</v>
      </c>
      <c r="DR5" s="53" t="s">
        <v>159</v>
      </c>
      <c r="DS5" s="54" t="s">
        <v>145</v>
      </c>
      <c r="DT5" s="54" t="s">
        <v>160</v>
      </c>
      <c r="DU5" s="54" t="s">
        <v>161</v>
      </c>
      <c r="DV5" s="54" t="s">
        <v>162</v>
      </c>
      <c r="DW5" s="54" t="s">
        <v>163</v>
      </c>
      <c r="DX5" s="54" t="s">
        <v>164</v>
      </c>
      <c r="DY5" s="54" t="s">
        <v>165</v>
      </c>
      <c r="DZ5" s="53" t="s">
        <v>166</v>
      </c>
      <c r="EA5" s="54" t="s">
        <v>167</v>
      </c>
      <c r="EB5" s="54" t="s">
        <v>168</v>
      </c>
      <c r="EC5" s="55" t="s">
        <v>176</v>
      </c>
      <c r="ED5" s="60" t="s">
        <v>147</v>
      </c>
      <c r="EE5" s="60" t="s">
        <v>148</v>
      </c>
      <c r="EF5" s="60" t="s">
        <v>149</v>
      </c>
      <c r="EG5" s="60" t="s">
        <v>150</v>
      </c>
      <c r="EH5" s="60" t="s">
        <v>151</v>
      </c>
      <c r="EI5" s="60" t="s">
        <v>152</v>
      </c>
      <c r="EJ5" s="60" t="s">
        <v>153</v>
      </c>
      <c r="EK5" s="60" t="s">
        <v>154</v>
      </c>
      <c r="EL5" s="60" t="s">
        <v>155</v>
      </c>
      <c r="EM5" s="60" t="s">
        <v>156</v>
      </c>
      <c r="EN5" s="60" t="s">
        <v>157</v>
      </c>
      <c r="EO5" s="61" t="s">
        <v>158</v>
      </c>
      <c r="EP5" s="56" t="s">
        <v>169</v>
      </c>
      <c r="EQ5" s="56" t="s">
        <v>171</v>
      </c>
      <c r="ER5" s="56" t="s">
        <v>172</v>
      </c>
      <c r="ES5" s="56" t="s">
        <v>177</v>
      </c>
      <c r="ET5" s="56" t="s">
        <v>180</v>
      </c>
      <c r="EU5" s="56" t="s">
        <v>181</v>
      </c>
      <c r="EV5" s="56" t="s">
        <v>182</v>
      </c>
      <c r="EW5" s="56" t="s">
        <v>183</v>
      </c>
      <c r="EX5" s="57" t="s">
        <v>184</v>
      </c>
      <c r="EY5" s="57" t="s">
        <v>186</v>
      </c>
      <c r="EZ5" s="57" t="s">
        <v>187</v>
      </c>
      <c r="FA5" s="57" t="s">
        <v>188</v>
      </c>
      <c r="FB5" s="58" t="s">
        <v>191</v>
      </c>
      <c r="FC5" s="58" t="s">
        <v>192</v>
      </c>
      <c r="FD5" s="58" t="s">
        <v>193</v>
      </c>
      <c r="FE5" s="58" t="s">
        <v>194</v>
      </c>
      <c r="FF5" s="59" t="s">
        <v>195</v>
      </c>
      <c r="FG5" s="59" t="s">
        <v>196</v>
      </c>
      <c r="FH5" s="59" t="s">
        <v>197</v>
      </c>
      <c r="FI5" s="59" t="s">
        <v>198</v>
      </c>
      <c r="FJ5" s="59" t="s">
        <v>199</v>
      </c>
      <c r="FK5" s="59" t="s">
        <v>200</v>
      </c>
      <c r="FL5" s="59" t="s">
        <v>201</v>
      </c>
      <c r="FM5" s="59" t="s">
        <v>202</v>
      </c>
      <c r="FN5" s="62" t="s">
        <v>205</v>
      </c>
      <c r="FO5" s="62" t="s">
        <v>206</v>
      </c>
      <c r="FP5" s="62" t="s">
        <v>207</v>
      </c>
      <c r="FQ5" s="62" t="s">
        <v>208</v>
      </c>
      <c r="FR5" s="62" t="s">
        <v>209</v>
      </c>
      <c r="FS5" s="62" t="s">
        <v>210</v>
      </c>
      <c r="FT5" s="62" t="s">
        <v>211</v>
      </c>
      <c r="FU5" s="62" t="s">
        <v>212</v>
      </c>
      <c r="FV5" s="62" t="s">
        <v>213</v>
      </c>
      <c r="FW5" s="62" t="s">
        <v>214</v>
      </c>
      <c r="FX5" s="62" t="s">
        <v>215</v>
      </c>
      <c r="FY5" s="62" t="s">
        <v>204</v>
      </c>
      <c r="FZ5" s="63" t="s">
        <v>217</v>
      </c>
      <c r="GA5" s="63" t="s">
        <v>218</v>
      </c>
      <c r="GB5" s="63" t="s">
        <v>219</v>
      </c>
      <c r="GC5" s="63" t="s">
        <v>220</v>
      </c>
      <c r="GD5" s="63" t="s">
        <v>221</v>
      </c>
      <c r="GE5" s="63" t="s">
        <v>222</v>
      </c>
      <c r="GF5" s="63" t="s">
        <v>223</v>
      </c>
      <c r="GG5" s="63" t="s">
        <v>224</v>
      </c>
      <c r="GH5" s="63" t="s">
        <v>225</v>
      </c>
      <c r="GI5" s="63" t="s">
        <v>226</v>
      </c>
      <c r="GJ5" s="63" t="s">
        <v>227</v>
      </c>
      <c r="GK5" s="63" t="s">
        <v>228</v>
      </c>
      <c r="GL5" s="64" t="s">
        <v>230</v>
      </c>
      <c r="GM5" s="64" t="s">
        <v>231</v>
      </c>
      <c r="GN5" s="64" t="s">
        <v>232</v>
      </c>
      <c r="GO5" s="64" t="s">
        <v>233</v>
      </c>
      <c r="GP5" s="64" t="s">
        <v>234</v>
      </c>
      <c r="GQ5" s="64" t="s">
        <v>235</v>
      </c>
      <c r="GR5" s="64" t="s">
        <v>236</v>
      </c>
      <c r="GS5" s="64" t="s">
        <v>237</v>
      </c>
      <c r="GT5" s="64" t="s">
        <v>238</v>
      </c>
      <c r="GU5" s="64" t="s">
        <v>239</v>
      </c>
      <c r="GV5" s="64" t="s">
        <v>240</v>
      </c>
      <c r="GW5" s="64" t="s">
        <v>241</v>
      </c>
      <c r="GX5" s="68" t="s">
        <v>254</v>
      </c>
      <c r="GY5" s="68" t="s">
        <v>243</v>
      </c>
      <c r="GZ5" s="68" t="s">
        <v>244</v>
      </c>
      <c r="HA5" s="68" t="s">
        <v>245</v>
      </c>
      <c r="HB5" s="68" t="s">
        <v>246</v>
      </c>
      <c r="HC5" s="68" t="s">
        <v>247</v>
      </c>
      <c r="HD5" s="68" t="s">
        <v>248</v>
      </c>
      <c r="HE5" s="68" t="s">
        <v>249</v>
      </c>
      <c r="HF5" s="68" t="s">
        <v>250</v>
      </c>
      <c r="HG5" s="68" t="s">
        <v>251</v>
      </c>
      <c r="HH5" s="68" t="s">
        <v>252</v>
      </c>
      <c r="HI5" s="68" t="s">
        <v>253</v>
      </c>
      <c r="HJ5" s="65" t="s">
        <v>256</v>
      </c>
      <c r="HK5" s="65" t="s">
        <v>257</v>
      </c>
      <c r="HL5" s="65" t="s">
        <v>258</v>
      </c>
      <c r="HM5" s="65" t="s">
        <v>259</v>
      </c>
      <c r="HN5" s="65" t="s">
        <v>260</v>
      </c>
      <c r="HO5" s="65" t="s">
        <v>261</v>
      </c>
      <c r="HP5" s="65" t="s">
        <v>262</v>
      </c>
      <c r="HQ5" s="65" t="s">
        <v>263</v>
      </c>
      <c r="HR5" s="65" t="s">
        <v>264</v>
      </c>
      <c r="HS5" s="65" t="s">
        <v>265</v>
      </c>
      <c r="HT5" s="65" t="s">
        <v>266</v>
      </c>
      <c r="HU5" s="65" t="s">
        <v>267</v>
      </c>
      <c r="HV5" s="66" t="s">
        <v>269</v>
      </c>
      <c r="HW5" s="66" t="s">
        <v>270</v>
      </c>
      <c r="HX5" s="66" t="s">
        <v>271</v>
      </c>
      <c r="HY5" s="66" t="s">
        <v>272</v>
      </c>
      <c r="HZ5" s="66" t="s">
        <v>273</v>
      </c>
      <c r="IA5" s="66" t="s">
        <v>274</v>
      </c>
      <c r="IB5" s="66" t="s">
        <v>275</v>
      </c>
      <c r="IC5" s="66" t="s">
        <v>276</v>
      </c>
      <c r="ID5" s="66" t="s">
        <v>277</v>
      </c>
      <c r="IE5" s="66" t="s">
        <v>278</v>
      </c>
      <c r="IF5" s="66" t="s">
        <v>279</v>
      </c>
      <c r="IG5" s="66" t="s">
        <v>280</v>
      </c>
      <c r="IH5" s="67" t="s">
        <v>282</v>
      </c>
      <c r="II5" s="67" t="s">
        <v>283</v>
      </c>
      <c r="IJ5" s="67" t="s">
        <v>284</v>
      </c>
      <c r="IK5" s="67" t="s">
        <v>285</v>
      </c>
      <c r="IL5" s="67" t="s">
        <v>286</v>
      </c>
      <c r="IM5" s="67" t="s">
        <v>287</v>
      </c>
      <c r="IN5" s="67" t="s">
        <v>288</v>
      </c>
      <c r="IO5" s="67" t="s">
        <v>289</v>
      </c>
      <c r="IP5" s="67" t="s">
        <v>290</v>
      </c>
      <c r="IQ5" s="67" t="s">
        <v>291</v>
      </c>
      <c r="IR5" s="67" t="s">
        <v>292</v>
      </c>
      <c r="IS5" s="67" t="s">
        <v>293</v>
      </c>
      <c r="IT5" s="69" t="s">
        <v>297</v>
      </c>
      <c r="IU5" s="69" t="s">
        <v>298</v>
      </c>
      <c r="IV5" s="69" t="s">
        <v>299</v>
      </c>
      <c r="IW5" s="69" t="s">
        <v>300</v>
      </c>
      <c r="IX5" s="69" t="s">
        <v>301</v>
      </c>
      <c r="IY5" s="69" t="s">
        <v>302</v>
      </c>
      <c r="IZ5" s="69" t="s">
        <v>303</v>
      </c>
      <c r="JA5" s="69" t="s">
        <v>304</v>
      </c>
      <c r="JB5" s="69" t="s">
        <v>305</v>
      </c>
      <c r="JC5" s="69" t="s">
        <v>306</v>
      </c>
      <c r="JD5" s="69" t="s">
        <v>307</v>
      </c>
      <c r="JE5" s="69" t="s">
        <v>296</v>
      </c>
      <c r="JF5" s="70" t="s">
        <v>311</v>
      </c>
      <c r="JG5" s="70" t="s">
        <v>312</v>
      </c>
      <c r="JH5" s="70" t="s">
        <v>313</v>
      </c>
      <c r="JI5" s="70" t="s">
        <v>314</v>
      </c>
      <c r="JJ5" s="70" t="s">
        <v>315</v>
      </c>
      <c r="JK5" s="70" t="s">
        <v>316</v>
      </c>
      <c r="JL5" s="70" t="s">
        <v>317</v>
      </c>
      <c r="JM5" s="70" t="s">
        <v>318</v>
      </c>
      <c r="JN5" s="70" t="s">
        <v>319</v>
      </c>
      <c r="JO5" s="70" t="s">
        <v>320</v>
      </c>
      <c r="JP5" s="70" t="s">
        <v>321</v>
      </c>
      <c r="JQ5" s="70" t="s">
        <v>309</v>
      </c>
    </row>
    <row r="6" spans="1:277" s="8" customFormat="1" ht="25.5" customHeight="1">
      <c r="A6" s="15" t="s">
        <v>78</v>
      </c>
      <c r="B6" s="32">
        <v>63866.99</v>
      </c>
      <c r="C6" s="32">
        <v>65853.710000000006</v>
      </c>
      <c r="D6" s="32">
        <v>76597.350000000006</v>
      </c>
      <c r="E6" s="32">
        <v>78963.929999999993</v>
      </c>
      <c r="F6" s="32">
        <v>72577.440000000002</v>
      </c>
      <c r="G6" s="32">
        <v>78045.850000000006</v>
      </c>
      <c r="H6" s="32">
        <v>71084.740000000005</v>
      </c>
      <c r="I6" s="32">
        <v>76847.649999999994</v>
      </c>
      <c r="J6" s="32">
        <v>134398.68</v>
      </c>
      <c r="K6" s="32">
        <v>74115.05</v>
      </c>
      <c r="L6" s="32">
        <v>73441.919999999998</v>
      </c>
      <c r="M6" s="32">
        <v>101047.42</v>
      </c>
      <c r="N6" s="32">
        <v>81873.679999999993</v>
      </c>
      <c r="O6" s="32">
        <v>68985.3</v>
      </c>
      <c r="P6" s="32">
        <v>105945.66</v>
      </c>
      <c r="Q6" s="32">
        <v>88994.15</v>
      </c>
      <c r="R6" s="32">
        <v>66317.88</v>
      </c>
      <c r="S6" s="32">
        <v>92302.62</v>
      </c>
      <c r="T6" s="32">
        <v>81144.53</v>
      </c>
      <c r="U6" s="32">
        <v>78294.720000000001</v>
      </c>
      <c r="V6" s="32">
        <v>167553.56</v>
      </c>
      <c r="W6" s="32">
        <v>82369.119999999995</v>
      </c>
      <c r="X6" s="32">
        <v>78747.850000000006</v>
      </c>
      <c r="Y6" s="32">
        <v>134624.31</v>
      </c>
      <c r="Z6" s="32">
        <v>63128.73</v>
      </c>
      <c r="AA6" s="32">
        <v>80493.63</v>
      </c>
      <c r="AB6" s="32">
        <v>105599.21</v>
      </c>
      <c r="AC6" s="32">
        <v>109572.54</v>
      </c>
      <c r="AD6" s="32">
        <v>82220.73</v>
      </c>
      <c r="AE6" s="32">
        <v>90209.51</v>
      </c>
      <c r="AF6" s="32">
        <v>96049.87</v>
      </c>
      <c r="AG6" s="32">
        <v>95991.57</v>
      </c>
      <c r="AH6" s="32">
        <v>181585.93</v>
      </c>
      <c r="AI6" s="32">
        <v>85035</v>
      </c>
      <c r="AJ6" s="32">
        <v>92744.13</v>
      </c>
      <c r="AK6" s="32">
        <v>182297.15</v>
      </c>
      <c r="AL6" s="32">
        <v>83151.899999999994</v>
      </c>
      <c r="AM6" s="32">
        <v>92336.7</v>
      </c>
      <c r="AN6" s="32">
        <v>78738.600000000006</v>
      </c>
      <c r="AO6" s="32">
        <v>102039.4</v>
      </c>
      <c r="AP6" s="32">
        <v>88199.2</v>
      </c>
      <c r="AQ6" s="32">
        <v>110019.9</v>
      </c>
      <c r="AR6" s="32">
        <v>115364</v>
      </c>
      <c r="AS6" s="32">
        <v>107845.7</v>
      </c>
      <c r="AT6" s="32">
        <v>214818.2</v>
      </c>
      <c r="AU6" s="32">
        <v>73583</v>
      </c>
      <c r="AV6" s="32">
        <v>93270.8</v>
      </c>
      <c r="AW6" s="32">
        <v>180323.20000000001</v>
      </c>
      <c r="AX6" s="32">
        <v>110228.35</v>
      </c>
      <c r="AY6" s="32">
        <v>97895.039999999994</v>
      </c>
      <c r="AZ6" s="32">
        <v>96686.52</v>
      </c>
      <c r="BA6" s="32">
        <v>107034.75</v>
      </c>
      <c r="BB6" s="32">
        <v>90660.38</v>
      </c>
      <c r="BC6" s="32">
        <v>110251.71</v>
      </c>
      <c r="BD6" s="32">
        <v>88717.27</v>
      </c>
      <c r="BE6" s="32">
        <v>108693.26</v>
      </c>
      <c r="BF6" s="32">
        <v>259906.17</v>
      </c>
      <c r="BG6" s="32">
        <v>84981.74</v>
      </c>
      <c r="BH6" s="32">
        <v>110234.72</v>
      </c>
      <c r="BI6" s="32">
        <v>179428.01</v>
      </c>
      <c r="BJ6" s="32">
        <v>116253.36</v>
      </c>
      <c r="BK6" s="32">
        <v>102332.24</v>
      </c>
      <c r="BL6" s="32">
        <v>108087.37</v>
      </c>
      <c r="BM6" s="32">
        <v>99967.16</v>
      </c>
      <c r="BN6" s="32">
        <v>108209.4</v>
      </c>
      <c r="BO6" s="32">
        <v>95822.28</v>
      </c>
      <c r="BP6" s="32">
        <v>124153.48</v>
      </c>
      <c r="BQ6" s="32">
        <v>168954.93</v>
      </c>
      <c r="BR6" s="32">
        <v>208079.74</v>
      </c>
      <c r="BS6" s="32">
        <v>104134.25</v>
      </c>
      <c r="BT6" s="32">
        <v>107658.48</v>
      </c>
      <c r="BU6" s="32">
        <v>202184</v>
      </c>
      <c r="BV6" s="32">
        <v>93001</v>
      </c>
      <c r="BW6" s="32">
        <v>90411</v>
      </c>
      <c r="BX6" s="32">
        <v>95078</v>
      </c>
      <c r="BY6" s="32">
        <v>95525</v>
      </c>
      <c r="BZ6" s="32">
        <v>80821</v>
      </c>
      <c r="CA6" s="32">
        <v>96646</v>
      </c>
      <c r="CB6" s="32">
        <v>102914</v>
      </c>
      <c r="CC6" s="32">
        <v>104550</v>
      </c>
      <c r="CD6" s="32">
        <v>264932</v>
      </c>
      <c r="CE6" s="32">
        <v>98714</v>
      </c>
      <c r="CF6" s="32">
        <v>93284</v>
      </c>
      <c r="CG6" s="32">
        <v>193777</v>
      </c>
      <c r="CH6" s="32">
        <v>115827.09</v>
      </c>
      <c r="CI6" s="32">
        <v>118129.19</v>
      </c>
      <c r="CJ6" s="32">
        <v>119168.87</v>
      </c>
      <c r="CK6" s="32">
        <v>115404.41</v>
      </c>
      <c r="CL6" s="32">
        <v>95323.16</v>
      </c>
      <c r="CM6" s="32">
        <v>120436.56</v>
      </c>
      <c r="CN6" s="32">
        <v>164648.18</v>
      </c>
      <c r="CO6" s="32">
        <v>117738.28</v>
      </c>
      <c r="CP6" s="32">
        <v>283384.03000000003</v>
      </c>
      <c r="CQ6" s="32">
        <v>109897.17</v>
      </c>
      <c r="CR6" s="32">
        <v>107479.35</v>
      </c>
      <c r="CS6" s="32">
        <v>241188.48000000001</v>
      </c>
      <c r="CT6" s="32">
        <v>124854</v>
      </c>
      <c r="CU6" s="32">
        <v>125512</v>
      </c>
      <c r="CV6" s="32">
        <v>144694</v>
      </c>
      <c r="CW6" s="32">
        <v>129902</v>
      </c>
      <c r="CX6" s="32">
        <v>126718</v>
      </c>
      <c r="CY6" s="32">
        <v>127476</v>
      </c>
      <c r="CZ6" s="32">
        <v>141447</v>
      </c>
      <c r="DA6" s="32">
        <v>128165</v>
      </c>
      <c r="DB6" s="32">
        <v>342273</v>
      </c>
      <c r="DC6" s="32">
        <v>99318</v>
      </c>
      <c r="DD6" s="32">
        <v>126039</v>
      </c>
      <c r="DE6" s="32">
        <v>275649</v>
      </c>
      <c r="DF6" s="32">
        <v>133224</v>
      </c>
      <c r="DG6" s="32">
        <v>125164</v>
      </c>
      <c r="DH6" s="32">
        <v>146695</v>
      </c>
      <c r="DI6" s="32">
        <v>138806</v>
      </c>
      <c r="DJ6" s="32">
        <v>124873</v>
      </c>
      <c r="DK6" s="32">
        <v>138801</v>
      </c>
      <c r="DL6" s="32">
        <v>140817</v>
      </c>
      <c r="DM6" s="32">
        <v>143136</v>
      </c>
      <c r="DN6" s="32">
        <v>350154</v>
      </c>
      <c r="DO6" s="32">
        <v>127504</v>
      </c>
      <c r="DP6" s="32">
        <v>159709</v>
      </c>
      <c r="DQ6" s="32">
        <v>248787</v>
      </c>
      <c r="DR6" s="32">
        <v>149310.9</v>
      </c>
      <c r="DS6" s="32">
        <v>168805.33</v>
      </c>
      <c r="DT6" s="32">
        <v>184178.75</v>
      </c>
      <c r="DU6" s="32">
        <v>174973.45</v>
      </c>
      <c r="DV6" s="32">
        <v>142568.35999999999</v>
      </c>
      <c r="DW6" s="32">
        <v>159046.06</v>
      </c>
      <c r="DX6" s="32">
        <v>131629.23000000001</v>
      </c>
      <c r="DY6" s="32">
        <v>170629.94</v>
      </c>
      <c r="DZ6" s="32">
        <v>344907.22</v>
      </c>
      <c r="EA6" s="32">
        <v>130333.92</v>
      </c>
      <c r="EB6" s="32">
        <v>163781</v>
      </c>
      <c r="EC6" s="32">
        <v>243305</v>
      </c>
      <c r="ED6" s="32">
        <v>179528.33</v>
      </c>
      <c r="EE6" s="32">
        <v>153159.19</v>
      </c>
      <c r="EF6" s="32">
        <v>163709.82</v>
      </c>
      <c r="EG6" s="32">
        <v>167361.28</v>
      </c>
      <c r="EH6" s="32">
        <v>128087.65</v>
      </c>
      <c r="EI6" s="32">
        <v>141721.1</v>
      </c>
      <c r="EJ6" s="32">
        <v>136138.07999999999</v>
      </c>
      <c r="EK6" s="32">
        <v>159819.54999999999</v>
      </c>
      <c r="EL6" s="32">
        <v>324371.23</v>
      </c>
      <c r="EM6" s="32">
        <v>129071.21</v>
      </c>
      <c r="EN6" s="32">
        <v>133133.87</v>
      </c>
      <c r="EO6" s="32">
        <v>259563.8</v>
      </c>
      <c r="EP6" s="32">
        <v>166103.60999999999</v>
      </c>
      <c r="EQ6" s="32">
        <v>144215.16</v>
      </c>
      <c r="ER6" s="32">
        <v>186469.52</v>
      </c>
      <c r="ES6" s="32">
        <v>162172.12</v>
      </c>
      <c r="ET6" s="32">
        <v>142867.54</v>
      </c>
      <c r="EU6" s="32">
        <v>173661.45</v>
      </c>
      <c r="EV6" s="32">
        <v>149337.85</v>
      </c>
      <c r="EW6" s="32">
        <v>162711.70000000001</v>
      </c>
      <c r="EX6" s="32">
        <v>346959.79</v>
      </c>
      <c r="EY6" s="32">
        <v>141061.73000000001</v>
      </c>
      <c r="EZ6" s="32">
        <v>165688.01</v>
      </c>
      <c r="FA6" s="32">
        <v>265732.34000000003</v>
      </c>
      <c r="FB6" s="32">
        <v>156339.10999999999</v>
      </c>
      <c r="FC6" s="32">
        <v>178396.05</v>
      </c>
      <c r="FD6" s="32">
        <v>249250.98</v>
      </c>
      <c r="FE6" s="32">
        <v>151917.12</v>
      </c>
      <c r="FF6" s="32">
        <v>141690.78</v>
      </c>
      <c r="FG6" s="32">
        <v>182494.62</v>
      </c>
      <c r="FH6" s="32">
        <v>167508.07999999999</v>
      </c>
      <c r="FI6" s="32">
        <v>240540.88</v>
      </c>
      <c r="FJ6" s="32">
        <v>340511.74</v>
      </c>
      <c r="FK6" s="32">
        <v>155617.97</v>
      </c>
      <c r="FL6" s="32">
        <v>183047.86</v>
      </c>
      <c r="FM6" s="32">
        <v>264450.08</v>
      </c>
      <c r="FN6" s="32">
        <v>151053.52347437758</v>
      </c>
      <c r="FO6" s="32">
        <v>204948.11230007303</v>
      </c>
      <c r="FP6" s="32">
        <v>193739.96229275959</v>
      </c>
      <c r="FQ6" s="32">
        <v>167172.61828077046</v>
      </c>
      <c r="FR6" s="32">
        <v>139301.59794426017</v>
      </c>
      <c r="FS6" s="32">
        <v>183804.58003282521</v>
      </c>
      <c r="FT6" s="32">
        <v>160729.95676712799</v>
      </c>
      <c r="FU6" s="32">
        <v>216954.09599336958</v>
      </c>
      <c r="FV6" s="32">
        <v>319598.11975381186</v>
      </c>
      <c r="FW6" s="32">
        <v>162374.80463795064</v>
      </c>
      <c r="FX6" s="32">
        <v>188560.94225925114</v>
      </c>
      <c r="FY6" s="32">
        <v>265794.11821540305</v>
      </c>
      <c r="FZ6" s="32">
        <v>188550</v>
      </c>
      <c r="GA6" s="32">
        <v>153212</v>
      </c>
      <c r="GB6" s="32">
        <v>203702</v>
      </c>
      <c r="GC6" s="32">
        <v>194196</v>
      </c>
      <c r="GD6" s="32">
        <v>156944</v>
      </c>
      <c r="GE6" s="32">
        <v>187613</v>
      </c>
      <c r="GF6" s="32">
        <v>210453</v>
      </c>
      <c r="GG6" s="32">
        <v>202968</v>
      </c>
      <c r="GH6" s="32">
        <v>344855</v>
      </c>
      <c r="GI6" s="32">
        <v>181206</v>
      </c>
      <c r="GJ6" s="32">
        <v>199422</v>
      </c>
      <c r="GK6" s="32">
        <v>301128</v>
      </c>
      <c r="GL6" s="32">
        <v>208079</v>
      </c>
      <c r="GM6" s="32">
        <v>199631</v>
      </c>
      <c r="GN6" s="32">
        <v>207529</v>
      </c>
      <c r="GO6" s="32">
        <v>207258</v>
      </c>
      <c r="GP6" s="32">
        <v>170010</v>
      </c>
      <c r="GQ6" s="32">
        <v>173379</v>
      </c>
      <c r="GR6" s="32">
        <v>189305</v>
      </c>
      <c r="GS6" s="32">
        <v>206092</v>
      </c>
      <c r="GT6" s="32">
        <v>381711</v>
      </c>
      <c r="GU6" s="32">
        <v>187805</v>
      </c>
      <c r="GV6" s="32">
        <v>182326</v>
      </c>
      <c r="GW6" s="32">
        <v>227092</v>
      </c>
      <c r="GX6" s="32">
        <v>256236</v>
      </c>
      <c r="GY6" s="32">
        <v>175186</v>
      </c>
      <c r="GZ6" s="32">
        <v>216871</v>
      </c>
      <c r="HA6" s="32">
        <v>198710</v>
      </c>
      <c r="HB6" s="32">
        <v>164867</v>
      </c>
      <c r="HC6" s="32">
        <v>174492</v>
      </c>
      <c r="HD6" s="32">
        <v>152437</v>
      </c>
      <c r="HE6" s="32">
        <v>132678</v>
      </c>
      <c r="HF6" s="32">
        <v>250600</v>
      </c>
      <c r="HG6" s="32">
        <v>209894</v>
      </c>
      <c r="HH6" s="32">
        <v>142142</v>
      </c>
      <c r="HI6" s="32">
        <v>270381</v>
      </c>
      <c r="HJ6" s="32">
        <v>248699.65426891547</v>
      </c>
      <c r="HK6" s="32">
        <v>163215.65849551561</v>
      </c>
      <c r="HL6" s="32">
        <v>206322.42570238997</v>
      </c>
      <c r="HM6" s="32">
        <v>192687.90475213845</v>
      </c>
      <c r="HN6" s="32">
        <v>123892.74200436067</v>
      </c>
      <c r="HO6" s="32">
        <v>174146.00283138349</v>
      </c>
      <c r="HP6" s="32">
        <v>177710.15172699327</v>
      </c>
      <c r="HQ6" s="32">
        <v>161640.4347952464</v>
      </c>
      <c r="HR6" s="32">
        <v>302429.88152706489</v>
      </c>
      <c r="HS6" s="32">
        <v>224633.98093590754</v>
      </c>
      <c r="HT6" s="32">
        <v>173099.61130510501</v>
      </c>
      <c r="HU6" s="32">
        <v>301239.45166217611</v>
      </c>
      <c r="HV6" s="32">
        <v>158146</v>
      </c>
      <c r="HW6" s="32">
        <v>185844</v>
      </c>
      <c r="HX6" s="32">
        <v>188737</v>
      </c>
      <c r="HY6" s="32">
        <v>238860</v>
      </c>
      <c r="HZ6" s="32">
        <v>143687</v>
      </c>
      <c r="IA6" s="32">
        <v>189597</v>
      </c>
      <c r="IB6" s="32">
        <v>199524</v>
      </c>
      <c r="IC6" s="32">
        <v>198431</v>
      </c>
      <c r="ID6" s="32">
        <v>388868</v>
      </c>
      <c r="IE6" s="32">
        <v>147641</v>
      </c>
      <c r="IF6" s="32">
        <v>202090</v>
      </c>
      <c r="IG6" s="32">
        <v>310032</v>
      </c>
      <c r="IH6" s="32">
        <v>205292</v>
      </c>
      <c r="II6" s="32">
        <v>213744</v>
      </c>
      <c r="IJ6" s="32">
        <v>220513</v>
      </c>
      <c r="IK6" s="32">
        <v>193695</v>
      </c>
      <c r="IL6" s="32">
        <v>147734</v>
      </c>
      <c r="IM6" s="32">
        <v>176789</v>
      </c>
      <c r="IN6" s="32">
        <v>204921</v>
      </c>
      <c r="IO6" s="32">
        <v>216086</v>
      </c>
      <c r="IP6" s="32">
        <v>377950</v>
      </c>
      <c r="IQ6" s="32">
        <v>179472</v>
      </c>
      <c r="IR6" s="32">
        <v>206883</v>
      </c>
      <c r="IS6" s="32">
        <v>322592</v>
      </c>
      <c r="IT6" s="32">
        <v>222837</v>
      </c>
      <c r="IU6" s="32">
        <v>182086</v>
      </c>
      <c r="IV6" s="32">
        <v>217727</v>
      </c>
      <c r="IW6" s="32">
        <v>211775</v>
      </c>
      <c r="IX6" s="32">
        <v>154791</v>
      </c>
      <c r="IY6" s="32">
        <v>174658</v>
      </c>
      <c r="IZ6" s="32">
        <v>199297</v>
      </c>
      <c r="JA6" s="32">
        <v>264228</v>
      </c>
      <c r="JB6" s="32">
        <v>376835</v>
      </c>
      <c r="JC6" s="32">
        <v>200189</v>
      </c>
      <c r="JD6" s="32">
        <v>221984</v>
      </c>
      <c r="JE6" s="32">
        <v>370521</v>
      </c>
      <c r="JF6" s="32">
        <v>206480</v>
      </c>
      <c r="JG6" s="32">
        <v>181171</v>
      </c>
      <c r="JH6" s="32">
        <v>231419</v>
      </c>
      <c r="JI6" s="32">
        <v>207906</v>
      </c>
      <c r="JJ6" s="32">
        <v>170655</v>
      </c>
      <c r="JK6" s="32">
        <v>195437</v>
      </c>
      <c r="JL6" s="32">
        <v>233598</v>
      </c>
      <c r="JM6" s="32">
        <v>217875</v>
      </c>
      <c r="JN6" s="32">
        <v>402603</v>
      </c>
      <c r="JO6" s="32">
        <v>200859</v>
      </c>
      <c r="JP6" s="32"/>
      <c r="JQ6" s="32"/>
    </row>
    <row r="7" spans="1:277" s="8" customFormat="1" ht="25.5" customHeight="1">
      <c r="A7" s="15" t="s">
        <v>79</v>
      </c>
      <c r="B7" s="33">
        <v>87469.2</v>
      </c>
      <c r="C7" s="33">
        <v>85991.039999999994</v>
      </c>
      <c r="D7" s="33">
        <v>71767.179999999993</v>
      </c>
      <c r="E7" s="33">
        <v>72712.45</v>
      </c>
      <c r="F7" s="33">
        <v>67944.320000000007</v>
      </c>
      <c r="G7" s="33">
        <v>70814.78</v>
      </c>
      <c r="H7" s="33">
        <v>99528.82</v>
      </c>
      <c r="I7" s="33">
        <v>76029.759999999995</v>
      </c>
      <c r="J7" s="33">
        <v>81883.44</v>
      </c>
      <c r="K7" s="33">
        <v>91158.28</v>
      </c>
      <c r="L7" s="33">
        <v>74328.639999999999</v>
      </c>
      <c r="M7" s="33">
        <v>99878.14</v>
      </c>
      <c r="N7" s="33">
        <v>83154.55</v>
      </c>
      <c r="O7" s="33">
        <v>86343.15</v>
      </c>
      <c r="P7" s="33">
        <v>131699.42000000001</v>
      </c>
      <c r="Q7" s="33">
        <v>94457.93</v>
      </c>
      <c r="R7" s="33">
        <v>74960.100000000006</v>
      </c>
      <c r="S7" s="33">
        <v>86329.03</v>
      </c>
      <c r="T7" s="33">
        <v>98726.51</v>
      </c>
      <c r="U7" s="33">
        <v>85310.34</v>
      </c>
      <c r="V7" s="33">
        <v>94594.9</v>
      </c>
      <c r="W7" s="33">
        <v>98056.31</v>
      </c>
      <c r="X7" s="33">
        <v>97739.39</v>
      </c>
      <c r="Y7" s="33">
        <v>108738.42</v>
      </c>
      <c r="Z7" s="33">
        <v>89877.24</v>
      </c>
      <c r="AA7" s="33">
        <v>99995.83</v>
      </c>
      <c r="AB7" s="33">
        <v>108367.14</v>
      </c>
      <c r="AC7" s="33">
        <v>131441.63</v>
      </c>
      <c r="AD7" s="33">
        <v>78642.63</v>
      </c>
      <c r="AE7" s="33">
        <v>94434.28</v>
      </c>
      <c r="AF7" s="33">
        <v>103612.91</v>
      </c>
      <c r="AG7" s="33">
        <v>99011.99</v>
      </c>
      <c r="AH7" s="33">
        <v>111946.8</v>
      </c>
      <c r="AI7" s="33">
        <v>90468.84</v>
      </c>
      <c r="AJ7" s="33">
        <v>103686.17</v>
      </c>
      <c r="AK7" s="33">
        <v>133695.46</v>
      </c>
      <c r="AL7" s="33">
        <v>125509.55</v>
      </c>
      <c r="AM7" s="33">
        <v>123942.84</v>
      </c>
      <c r="AN7" s="33">
        <v>112308.49</v>
      </c>
      <c r="AO7" s="33">
        <v>116800.23</v>
      </c>
      <c r="AP7" s="33">
        <v>112467.96</v>
      </c>
      <c r="AQ7" s="33">
        <v>127437.29</v>
      </c>
      <c r="AR7" s="33">
        <v>100074.26</v>
      </c>
      <c r="AS7" s="33">
        <v>88878.8</v>
      </c>
      <c r="AT7" s="33">
        <v>117303.38</v>
      </c>
      <c r="AU7" s="33">
        <v>98591.67</v>
      </c>
      <c r="AV7" s="33">
        <v>116507.14</v>
      </c>
      <c r="AW7" s="33">
        <f>AW8+AW9</f>
        <v>154750</v>
      </c>
      <c r="AX7" s="33">
        <v>89558.95</v>
      </c>
      <c r="AY7" s="33">
        <v>111438.22</v>
      </c>
      <c r="AZ7" s="33">
        <v>99182.26</v>
      </c>
      <c r="BA7" s="33">
        <v>97053.24</v>
      </c>
      <c r="BB7" s="33">
        <v>200314.37</v>
      </c>
      <c r="BC7" s="33">
        <v>139900.26</v>
      </c>
      <c r="BD7" s="33">
        <v>115829.71</v>
      </c>
      <c r="BE7" s="33">
        <v>137086.32999999999</v>
      </c>
      <c r="BF7" s="33">
        <v>164380.91</v>
      </c>
      <c r="BG7" s="33">
        <v>146554.95000000001</v>
      </c>
      <c r="BH7" s="33">
        <v>122778.4</v>
      </c>
      <c r="BI7" s="33">
        <v>150888.99</v>
      </c>
      <c r="BJ7" s="33">
        <v>155388.76999999999</v>
      </c>
      <c r="BK7" s="33">
        <v>127018.47</v>
      </c>
      <c r="BL7" s="33">
        <v>110866.76</v>
      </c>
      <c r="BM7" s="33">
        <v>158402.13</v>
      </c>
      <c r="BN7" s="33">
        <v>118658.14</v>
      </c>
      <c r="BO7" s="33">
        <v>125147.22</v>
      </c>
      <c r="BP7" s="33">
        <v>154636.48000000001</v>
      </c>
      <c r="BQ7" s="33">
        <v>126766.19</v>
      </c>
      <c r="BR7" s="33">
        <v>143198.26999999999</v>
      </c>
      <c r="BS7" s="33">
        <v>138837.6</v>
      </c>
      <c r="BT7" s="33">
        <v>124628.3</v>
      </c>
      <c r="BU7" s="33">
        <v>149855.93</v>
      </c>
      <c r="BV7" s="33">
        <v>93718.12</v>
      </c>
      <c r="BW7" s="33">
        <v>165200.46</v>
      </c>
      <c r="BX7" s="33">
        <v>145421.60999999999</v>
      </c>
      <c r="BY7" s="33">
        <v>192417.15</v>
      </c>
      <c r="BZ7" s="33">
        <v>179678.99</v>
      </c>
      <c r="CA7" s="33">
        <v>195344.61</v>
      </c>
      <c r="CB7" s="33">
        <v>141682.20000000001</v>
      </c>
      <c r="CC7" s="33">
        <v>161005.9</v>
      </c>
      <c r="CD7" s="33">
        <v>139497.85</v>
      </c>
      <c r="CE7" s="33">
        <v>164117.96</v>
      </c>
      <c r="CF7" s="33">
        <v>142161.71</v>
      </c>
      <c r="CG7" s="33">
        <v>196882.16</v>
      </c>
      <c r="CH7" s="33">
        <v>90339.4</v>
      </c>
      <c r="CI7" s="33">
        <v>188614.47</v>
      </c>
      <c r="CJ7" s="33">
        <v>172221.38</v>
      </c>
      <c r="CK7" s="33">
        <v>150007.76999999999</v>
      </c>
      <c r="CL7" s="33">
        <v>182849.88</v>
      </c>
      <c r="CM7" s="33">
        <v>149980.78</v>
      </c>
      <c r="CN7" s="33">
        <v>145528.29999999999</v>
      </c>
      <c r="CO7" s="33">
        <v>123967</v>
      </c>
      <c r="CP7" s="33">
        <v>135455.1</v>
      </c>
      <c r="CQ7" s="33">
        <v>142627.17000000001</v>
      </c>
      <c r="CR7" s="33">
        <v>110117.62</v>
      </c>
      <c r="CS7" s="33">
        <v>192703.75</v>
      </c>
      <c r="CT7" s="33">
        <v>207451.51999999999</v>
      </c>
      <c r="CU7" s="33">
        <v>223152.35</v>
      </c>
      <c r="CV7" s="33">
        <v>167767.26</v>
      </c>
      <c r="CW7" s="33">
        <v>235191.74</v>
      </c>
      <c r="CX7" s="33">
        <v>154688.5</v>
      </c>
      <c r="CY7" s="33">
        <v>170913.02</v>
      </c>
      <c r="CZ7" s="33">
        <v>139705.35999999999</v>
      </c>
      <c r="DA7" s="33">
        <v>211445.98</v>
      </c>
      <c r="DB7" s="33">
        <v>187593.36</v>
      </c>
      <c r="DC7" s="33">
        <v>143031.74</v>
      </c>
      <c r="DD7" s="33">
        <v>143542.87</v>
      </c>
      <c r="DE7" s="33">
        <v>193411.44</v>
      </c>
      <c r="DF7" s="33">
        <v>166953.99</v>
      </c>
      <c r="DG7" s="33">
        <v>150234.26999999999</v>
      </c>
      <c r="DH7" s="33">
        <v>172627.55</v>
      </c>
      <c r="DI7" s="33">
        <v>150462.63</v>
      </c>
      <c r="DJ7" s="33">
        <v>259061.09</v>
      </c>
      <c r="DK7" s="33">
        <v>369978.01</v>
      </c>
      <c r="DL7" s="33">
        <v>157569.60999999999</v>
      </c>
      <c r="DM7" s="33">
        <v>144922.32</v>
      </c>
      <c r="DN7" s="33">
        <v>157414.54</v>
      </c>
      <c r="DO7" s="33">
        <v>179247.88</v>
      </c>
      <c r="DP7" s="33">
        <v>159507.25</v>
      </c>
      <c r="DQ7" s="33">
        <v>227347.43</v>
      </c>
      <c r="DR7" s="33">
        <v>312152.63</v>
      </c>
      <c r="DS7" s="33">
        <v>299827.15000000002</v>
      </c>
      <c r="DT7" s="33">
        <v>173933.19</v>
      </c>
      <c r="DU7" s="33">
        <v>208114.35</v>
      </c>
      <c r="DV7" s="33">
        <v>152074</v>
      </c>
      <c r="DW7" s="33">
        <v>225476.64</v>
      </c>
      <c r="DX7" s="33">
        <v>180363.69</v>
      </c>
      <c r="DY7" s="33">
        <v>135275.4</v>
      </c>
      <c r="DZ7" s="33">
        <v>166398.07999999999</v>
      </c>
      <c r="EA7" s="33">
        <v>171086.79</v>
      </c>
      <c r="EB7" s="33">
        <v>143446</v>
      </c>
      <c r="EC7" s="33">
        <v>234333</v>
      </c>
      <c r="ED7" s="33">
        <v>258272.26</v>
      </c>
      <c r="EE7" s="33">
        <v>255803.28</v>
      </c>
      <c r="EF7" s="33">
        <v>316982.43</v>
      </c>
      <c r="EG7" s="33">
        <v>213208.92</v>
      </c>
      <c r="EH7" s="33">
        <v>174379.03</v>
      </c>
      <c r="EI7" s="33">
        <v>165456.69</v>
      </c>
      <c r="EJ7" s="33">
        <v>195824.89</v>
      </c>
      <c r="EK7" s="33">
        <v>154300.28</v>
      </c>
      <c r="EL7" s="33">
        <v>164553.98000000001</v>
      </c>
      <c r="EM7" s="33">
        <v>200234.58</v>
      </c>
      <c r="EN7" s="33">
        <v>132110.09</v>
      </c>
      <c r="EO7" s="33">
        <v>228864.04</v>
      </c>
      <c r="EP7" s="33">
        <f t="shared" ref="EP7:EZ7" si="0">EP8+EP9</f>
        <v>367598.28</v>
      </c>
      <c r="EQ7" s="33">
        <f t="shared" si="0"/>
        <v>205758.37</v>
      </c>
      <c r="ER7" s="33">
        <f t="shared" si="0"/>
        <v>270745.02999999997</v>
      </c>
      <c r="ES7" s="33">
        <f t="shared" si="0"/>
        <v>215736.99</v>
      </c>
      <c r="ET7" s="33">
        <f t="shared" si="0"/>
        <v>150427.58000000002</v>
      </c>
      <c r="EU7" s="33">
        <f t="shared" si="0"/>
        <v>251453.14</v>
      </c>
      <c r="EV7" s="33">
        <f t="shared" si="0"/>
        <v>191487.71999999997</v>
      </c>
      <c r="EW7" s="33">
        <f t="shared" si="0"/>
        <v>176754.06999999998</v>
      </c>
      <c r="EX7" s="33">
        <f t="shared" si="0"/>
        <v>201326.78</v>
      </c>
      <c r="EY7" s="33">
        <f t="shared" si="0"/>
        <v>221926.39999999999</v>
      </c>
      <c r="EZ7" s="33">
        <f t="shared" si="0"/>
        <v>148252.29999999999</v>
      </c>
      <c r="FA7" s="33">
        <f>FA8+FA9</f>
        <v>199955.11999999997</v>
      </c>
      <c r="FB7" s="33">
        <f>FB8+FB9</f>
        <v>374200.76</v>
      </c>
      <c r="FC7" s="33">
        <f>FC8+FC9</f>
        <v>232927.89</v>
      </c>
      <c r="FD7" s="33">
        <f>FD8+FD9</f>
        <v>283793.3299999999</v>
      </c>
      <c r="FE7" s="33">
        <f>FE8+FE9</f>
        <v>259905.11</v>
      </c>
      <c r="FF7" s="33">
        <v>160598.06</v>
      </c>
      <c r="FG7" s="33">
        <v>259450.87</v>
      </c>
      <c r="FH7" s="33">
        <v>223625.64</v>
      </c>
      <c r="FI7" s="33">
        <f>FI8+FI9</f>
        <v>189390.46000000008</v>
      </c>
      <c r="FJ7" s="33">
        <f>FJ8+FJ9</f>
        <v>264758.25</v>
      </c>
      <c r="FK7" s="33">
        <v>184197</v>
      </c>
      <c r="FL7" s="33">
        <f>FL8+FL9</f>
        <v>158671.01</v>
      </c>
      <c r="FM7" s="33">
        <f>FM8+FM9</f>
        <v>215855.07</v>
      </c>
      <c r="FN7" s="33">
        <v>435355.27</v>
      </c>
      <c r="FO7" s="33">
        <v>175712</v>
      </c>
      <c r="FP7" s="33">
        <v>358037.44</v>
      </c>
      <c r="FQ7" s="33">
        <v>255026.64</v>
      </c>
      <c r="FR7" s="33">
        <v>157947</v>
      </c>
      <c r="FS7" s="33">
        <v>223593</v>
      </c>
      <c r="FT7" s="33">
        <v>217171</v>
      </c>
      <c r="FU7" s="33">
        <v>209776.46</v>
      </c>
      <c r="FV7" s="33">
        <v>224849</v>
      </c>
      <c r="FW7" s="33">
        <v>256760</v>
      </c>
      <c r="FX7" s="33">
        <v>165067</v>
      </c>
      <c r="FY7" s="33">
        <v>211250</v>
      </c>
      <c r="FZ7" s="33">
        <v>428373</v>
      </c>
      <c r="GA7" s="33">
        <v>250175</v>
      </c>
      <c r="GB7" s="33">
        <v>288907</v>
      </c>
      <c r="GC7" s="33">
        <v>244567</v>
      </c>
      <c r="GD7" s="33">
        <v>165988</v>
      </c>
      <c r="GE7" s="33">
        <v>220184</v>
      </c>
      <c r="GF7" s="33">
        <v>246382</v>
      </c>
      <c r="GG7" s="33">
        <v>189574</v>
      </c>
      <c r="GH7" s="33">
        <v>302461</v>
      </c>
      <c r="GI7" s="33">
        <v>212990</v>
      </c>
      <c r="GJ7" s="33">
        <v>178991</v>
      </c>
      <c r="GK7" s="33">
        <v>278611</v>
      </c>
      <c r="GL7" s="33">
        <v>468281</v>
      </c>
      <c r="GM7" s="33">
        <v>226274</v>
      </c>
      <c r="GN7" s="33">
        <v>269167</v>
      </c>
      <c r="GO7" s="33">
        <v>304900</v>
      </c>
      <c r="GP7" s="33">
        <v>200198</v>
      </c>
      <c r="GQ7" s="33">
        <v>225148</v>
      </c>
      <c r="GR7" s="33">
        <v>262699</v>
      </c>
      <c r="GS7" s="33">
        <v>171775</v>
      </c>
      <c r="GT7" s="33">
        <v>227048</v>
      </c>
      <c r="GU7" s="33">
        <v>230867</v>
      </c>
      <c r="GV7" s="33">
        <v>168107</v>
      </c>
      <c r="GW7" s="33">
        <v>288714</v>
      </c>
      <c r="GX7" s="33">
        <v>368209</v>
      </c>
      <c r="GY7" s="33">
        <v>181317</v>
      </c>
      <c r="GZ7" s="33">
        <v>260557</v>
      </c>
      <c r="HA7" s="33">
        <v>217011</v>
      </c>
      <c r="HB7" s="33">
        <v>186390</v>
      </c>
      <c r="HC7" s="33">
        <v>473021</v>
      </c>
      <c r="HD7" s="33">
        <v>335994</v>
      </c>
      <c r="HE7" s="33">
        <v>186625</v>
      </c>
      <c r="HF7" s="33">
        <v>220558</v>
      </c>
      <c r="HG7" s="33">
        <v>233016</v>
      </c>
      <c r="HH7" s="33">
        <v>183646.27</v>
      </c>
      <c r="HI7" s="33">
        <v>322385</v>
      </c>
      <c r="HJ7" s="33">
        <v>374566</v>
      </c>
      <c r="HK7" s="33">
        <v>363766</v>
      </c>
      <c r="HL7" s="33">
        <v>279969</v>
      </c>
      <c r="HM7" s="33">
        <v>207076</v>
      </c>
      <c r="HN7" s="33">
        <v>181449</v>
      </c>
      <c r="HO7" s="33">
        <v>278517</v>
      </c>
      <c r="HP7" s="33">
        <v>231135</v>
      </c>
      <c r="HQ7" s="33">
        <v>196389</v>
      </c>
      <c r="HR7" s="33">
        <v>276298</v>
      </c>
      <c r="HS7" s="33">
        <v>265754</v>
      </c>
      <c r="HT7" s="33">
        <v>251010</v>
      </c>
      <c r="HU7" s="33">
        <v>302723</v>
      </c>
      <c r="HV7" s="33">
        <v>510233</v>
      </c>
      <c r="HW7" s="33">
        <v>257167</v>
      </c>
      <c r="HX7" s="33">
        <v>291745</v>
      </c>
      <c r="HY7" s="33">
        <v>201237</v>
      </c>
      <c r="HZ7" s="33">
        <v>168812</v>
      </c>
      <c r="IA7" s="33">
        <v>293875</v>
      </c>
      <c r="IB7" s="33">
        <v>203512</v>
      </c>
      <c r="IC7" s="33">
        <v>189262</v>
      </c>
      <c r="ID7" s="33">
        <v>318303</v>
      </c>
      <c r="IE7" s="33">
        <v>257897</v>
      </c>
      <c r="IF7" s="33">
        <v>202024</v>
      </c>
      <c r="IG7" s="33">
        <v>252175</v>
      </c>
      <c r="IH7" s="33">
        <v>487686</v>
      </c>
      <c r="II7" s="33">
        <v>272925</v>
      </c>
      <c r="IJ7" s="33">
        <v>280528</v>
      </c>
      <c r="IK7" s="33">
        <v>233275</v>
      </c>
      <c r="IL7" s="33">
        <v>256400</v>
      </c>
      <c r="IM7" s="33">
        <v>264610</v>
      </c>
      <c r="IN7" s="33">
        <v>226274</v>
      </c>
      <c r="IO7" s="33">
        <v>199631</v>
      </c>
      <c r="IP7" s="33">
        <v>344176</v>
      </c>
      <c r="IQ7" s="33">
        <v>234036</v>
      </c>
      <c r="IR7" s="33">
        <v>210633</v>
      </c>
      <c r="IS7" s="33">
        <v>252220</v>
      </c>
      <c r="IT7" s="33">
        <v>467225</v>
      </c>
      <c r="IU7" s="33">
        <v>213914</v>
      </c>
      <c r="IV7" s="33">
        <v>282613</v>
      </c>
      <c r="IW7" s="33">
        <v>218640</v>
      </c>
      <c r="IX7" s="33">
        <v>183252</v>
      </c>
      <c r="IY7" s="33">
        <v>205265</v>
      </c>
      <c r="IZ7" s="33">
        <v>318317</v>
      </c>
      <c r="JA7" s="33">
        <v>437019</v>
      </c>
      <c r="JB7" s="33">
        <v>323052</v>
      </c>
      <c r="JC7" s="33">
        <v>215882</v>
      </c>
      <c r="JD7" s="33">
        <v>222752</v>
      </c>
      <c r="JE7" s="33">
        <v>454466</v>
      </c>
      <c r="JF7" s="33">
        <v>586952</v>
      </c>
      <c r="JG7" s="33">
        <v>310136</v>
      </c>
      <c r="JH7" s="33">
        <v>364751</v>
      </c>
      <c r="JI7" s="33">
        <v>319543</v>
      </c>
      <c r="JJ7" s="33">
        <v>207086</v>
      </c>
      <c r="JK7" s="33">
        <v>325587</v>
      </c>
      <c r="JL7" s="33">
        <v>264522</v>
      </c>
      <c r="JM7" s="33">
        <v>214509</v>
      </c>
      <c r="JN7" s="33">
        <v>318924</v>
      </c>
      <c r="JO7" s="33">
        <v>253620</v>
      </c>
      <c r="JP7" s="33"/>
      <c r="JQ7" s="33"/>
    </row>
    <row r="8" spans="1:277" s="8" customFormat="1" ht="25.5" customHeight="1">
      <c r="A8" s="7" t="s">
        <v>81</v>
      </c>
      <c r="B8" s="34">
        <v>77465.350000000006</v>
      </c>
      <c r="C8" s="34">
        <v>78387.53</v>
      </c>
      <c r="D8" s="34">
        <v>63556.22</v>
      </c>
      <c r="E8" s="34">
        <v>65672.679999999993</v>
      </c>
      <c r="F8" s="34">
        <v>60629.66</v>
      </c>
      <c r="G8" s="34">
        <v>60722.720000000001</v>
      </c>
      <c r="H8" s="34">
        <v>97198.3</v>
      </c>
      <c r="I8" s="34">
        <v>70487.83</v>
      </c>
      <c r="J8" s="34">
        <v>75777.31</v>
      </c>
      <c r="K8" s="34">
        <v>87175</v>
      </c>
      <c r="L8" s="34">
        <v>68825.45</v>
      </c>
      <c r="M8" s="34">
        <v>92401.05</v>
      </c>
      <c r="N8" s="34">
        <v>73127.360000000001</v>
      </c>
      <c r="O8" s="34">
        <v>74669.429999999993</v>
      </c>
      <c r="P8" s="34">
        <v>118931.97</v>
      </c>
      <c r="Q8" s="34">
        <v>86714.71</v>
      </c>
      <c r="R8" s="34">
        <v>65653.350000000006</v>
      </c>
      <c r="S8" s="34">
        <v>76347.350000000006</v>
      </c>
      <c r="T8" s="34">
        <v>94085.57</v>
      </c>
      <c r="U8" s="34">
        <v>81337.850000000006</v>
      </c>
      <c r="V8" s="34">
        <v>89927.4</v>
      </c>
      <c r="W8" s="34">
        <v>94429.25</v>
      </c>
      <c r="X8" s="34">
        <v>94164.26</v>
      </c>
      <c r="Y8" s="34">
        <v>103271.37</v>
      </c>
      <c r="Z8" s="34">
        <v>86902.43</v>
      </c>
      <c r="AA8" s="34">
        <v>92444.25</v>
      </c>
      <c r="AB8" s="34">
        <v>98217.2</v>
      </c>
      <c r="AC8" s="34">
        <v>124068.03</v>
      </c>
      <c r="AD8" s="34">
        <v>69554.070000000007</v>
      </c>
      <c r="AE8" s="34">
        <v>83724.98</v>
      </c>
      <c r="AF8" s="34">
        <v>93171.27</v>
      </c>
      <c r="AG8" s="34">
        <v>91541.35</v>
      </c>
      <c r="AH8" s="34">
        <v>103941.67</v>
      </c>
      <c r="AI8" s="34">
        <v>82914.17</v>
      </c>
      <c r="AJ8" s="34">
        <v>94959.67</v>
      </c>
      <c r="AK8" s="34">
        <v>118335.91</v>
      </c>
      <c r="AL8" s="34">
        <v>116991.55</v>
      </c>
      <c r="AM8" s="34">
        <v>111572.84</v>
      </c>
      <c r="AN8" s="34">
        <v>83443.490000000005</v>
      </c>
      <c r="AO8" s="34">
        <v>110090.23</v>
      </c>
      <c r="AP8" s="34">
        <v>100880.96000000001</v>
      </c>
      <c r="AQ8" s="34">
        <v>109598.29</v>
      </c>
      <c r="AR8" s="34">
        <v>96226.26</v>
      </c>
      <c r="AS8" s="34">
        <v>82182.8</v>
      </c>
      <c r="AT8" s="34">
        <v>110649.38</v>
      </c>
      <c r="AU8" s="34">
        <v>92368.67</v>
      </c>
      <c r="AV8" s="34">
        <v>111094.14</v>
      </c>
      <c r="AW8" s="34">
        <v>144929</v>
      </c>
      <c r="AX8" s="34">
        <v>81266.44</v>
      </c>
      <c r="AY8" s="34">
        <v>93464.94</v>
      </c>
      <c r="AZ8" s="34">
        <v>83126.820000000007</v>
      </c>
      <c r="BA8" s="34">
        <v>87122.34</v>
      </c>
      <c r="BB8" s="34">
        <v>191229.42</v>
      </c>
      <c r="BC8" s="34">
        <v>127872.18</v>
      </c>
      <c r="BD8" s="34">
        <v>111215.46</v>
      </c>
      <c r="BE8" s="34">
        <v>131311.65</v>
      </c>
      <c r="BF8" s="34">
        <v>158603.01</v>
      </c>
      <c r="BG8" s="34">
        <v>142783.24</v>
      </c>
      <c r="BH8" s="34">
        <v>118609.07</v>
      </c>
      <c r="BI8" s="34">
        <v>144234.89000000001</v>
      </c>
      <c r="BJ8" s="34">
        <v>147936.01</v>
      </c>
      <c r="BK8" s="34">
        <v>112112.92</v>
      </c>
      <c r="BL8" s="34">
        <v>97846.06</v>
      </c>
      <c r="BM8" s="34">
        <v>146916.71</v>
      </c>
      <c r="BN8" s="34">
        <v>108633.38</v>
      </c>
      <c r="BO8" s="34">
        <v>113532.92</v>
      </c>
      <c r="BP8" s="34">
        <v>150029.48000000001</v>
      </c>
      <c r="BQ8" s="34">
        <v>119961.33</v>
      </c>
      <c r="BR8" s="34">
        <v>137088.31</v>
      </c>
      <c r="BS8" s="34">
        <v>134497.09</v>
      </c>
      <c r="BT8" s="34">
        <v>120423.44</v>
      </c>
      <c r="BU8" s="34">
        <v>143501.13</v>
      </c>
      <c r="BV8" s="34">
        <v>85192.72</v>
      </c>
      <c r="BW8" s="34">
        <v>149302.68</v>
      </c>
      <c r="BX8" s="34">
        <v>127825.37</v>
      </c>
      <c r="BY8" s="34">
        <v>177999.96</v>
      </c>
      <c r="BZ8" s="34">
        <v>166568.9</v>
      </c>
      <c r="CA8" s="34">
        <v>178472.53</v>
      </c>
      <c r="CB8" s="34">
        <v>137194.07</v>
      </c>
      <c r="CC8" s="34">
        <v>154745.07</v>
      </c>
      <c r="CD8" s="34">
        <v>131025.26</v>
      </c>
      <c r="CE8" s="34">
        <v>158730.01999999999</v>
      </c>
      <c r="CF8" s="34">
        <v>136915.13</v>
      </c>
      <c r="CG8" s="34">
        <v>186890.53</v>
      </c>
      <c r="CH8" s="34">
        <v>80143.48</v>
      </c>
      <c r="CI8" s="34">
        <v>166115.98000000001</v>
      </c>
      <c r="CJ8" s="34">
        <v>149895.70000000001</v>
      </c>
      <c r="CK8" s="34">
        <v>133985.76999999999</v>
      </c>
      <c r="CL8" s="34">
        <v>169382.08</v>
      </c>
      <c r="CM8" s="34">
        <v>129652.57</v>
      </c>
      <c r="CN8" s="34">
        <v>136587.12</v>
      </c>
      <c r="CO8" s="34">
        <v>118058.8</v>
      </c>
      <c r="CP8" s="34">
        <v>123196.34</v>
      </c>
      <c r="CQ8" s="34">
        <v>135128.19</v>
      </c>
      <c r="CR8" s="34">
        <v>103322.3</v>
      </c>
      <c r="CS8" s="34">
        <v>182406.65</v>
      </c>
      <c r="CT8" s="34">
        <v>194117.58</v>
      </c>
      <c r="CU8" s="34">
        <v>207201.24</v>
      </c>
      <c r="CV8" s="34">
        <v>152004.31</v>
      </c>
      <c r="CW8" s="34">
        <v>220657.29</v>
      </c>
      <c r="CX8" s="34">
        <v>139463.92000000001</v>
      </c>
      <c r="CY8" s="34">
        <v>157009.62</v>
      </c>
      <c r="CZ8" s="34">
        <v>135080.54999999999</v>
      </c>
      <c r="DA8" s="34">
        <v>205222.85</v>
      </c>
      <c r="DB8" s="34">
        <v>181250.38</v>
      </c>
      <c r="DC8" s="34">
        <v>138411.12</v>
      </c>
      <c r="DD8" s="34">
        <v>135472.91</v>
      </c>
      <c r="DE8" s="34">
        <v>184648.06</v>
      </c>
      <c r="DF8" s="34">
        <v>155910.07</v>
      </c>
      <c r="DG8" s="34">
        <v>131863.03</v>
      </c>
      <c r="DH8" s="34">
        <v>151586.51999999999</v>
      </c>
      <c r="DI8" s="34">
        <v>135610.74</v>
      </c>
      <c r="DJ8" s="34">
        <v>244072.56</v>
      </c>
      <c r="DK8" s="34">
        <v>351873.08</v>
      </c>
      <c r="DL8" s="34">
        <v>150279.19</v>
      </c>
      <c r="DM8" s="34">
        <v>135051.1</v>
      </c>
      <c r="DN8" s="34">
        <v>150380.92000000001</v>
      </c>
      <c r="DO8" s="34">
        <v>171242.1</v>
      </c>
      <c r="DP8" s="34">
        <v>152963.28</v>
      </c>
      <c r="DQ8" s="34">
        <v>217642.22</v>
      </c>
      <c r="DR8" s="34">
        <v>290631.15000000002</v>
      </c>
      <c r="DS8" s="34">
        <v>270812.76</v>
      </c>
      <c r="DT8" s="34">
        <v>138335.37</v>
      </c>
      <c r="DU8" s="34">
        <v>181092.02</v>
      </c>
      <c r="DV8" s="34">
        <v>130538</v>
      </c>
      <c r="DW8" s="34">
        <v>201277.55</v>
      </c>
      <c r="DX8" s="34">
        <v>170268.03</v>
      </c>
      <c r="DY8" s="34">
        <v>125710.39999999999</v>
      </c>
      <c r="DZ8" s="34">
        <v>155273.09</v>
      </c>
      <c r="EA8" s="34">
        <v>158405.75</v>
      </c>
      <c r="EB8" s="34">
        <v>130299</v>
      </c>
      <c r="EC8" s="34">
        <v>218816</v>
      </c>
      <c r="ED8" s="34">
        <v>244000.8</v>
      </c>
      <c r="EE8" s="34">
        <v>232568.2</v>
      </c>
      <c r="EF8" s="34">
        <v>284255.77</v>
      </c>
      <c r="EG8" s="34">
        <v>186394.79</v>
      </c>
      <c r="EH8" s="34">
        <v>154108.57</v>
      </c>
      <c r="EI8" s="34">
        <v>142035.54</v>
      </c>
      <c r="EJ8" s="34">
        <v>179780.22</v>
      </c>
      <c r="EK8" s="34">
        <v>142463.38</v>
      </c>
      <c r="EL8" s="34">
        <v>154425.73000000001</v>
      </c>
      <c r="EM8" s="34">
        <v>189420.53</v>
      </c>
      <c r="EN8" s="34">
        <v>124670.3</v>
      </c>
      <c r="EO8" s="34">
        <v>212182.39</v>
      </c>
      <c r="EP8" s="34">
        <v>344801.44</v>
      </c>
      <c r="EQ8" s="34">
        <v>180659.96</v>
      </c>
      <c r="ER8" s="34">
        <v>240909.75999999998</v>
      </c>
      <c r="ES8" s="34">
        <v>197890.84</v>
      </c>
      <c r="ET8" s="34">
        <v>131446.79</v>
      </c>
      <c r="EU8" s="34">
        <v>228370.72</v>
      </c>
      <c r="EV8" s="34">
        <v>178945.34999999998</v>
      </c>
      <c r="EW8" s="34">
        <v>163957.76999999999</v>
      </c>
      <c r="EX8" s="34">
        <v>186535.33</v>
      </c>
      <c r="EY8" s="34">
        <v>208731.25</v>
      </c>
      <c r="EZ8" s="34">
        <v>138914.25</v>
      </c>
      <c r="FA8" s="34">
        <v>176951.40999999997</v>
      </c>
      <c r="FB8" s="34">
        <v>359607.99</v>
      </c>
      <c r="FC8" s="34">
        <v>208965.5</v>
      </c>
      <c r="FD8" s="34">
        <v>239095.50999999992</v>
      </c>
      <c r="FE8" s="34">
        <v>240961.53</v>
      </c>
      <c r="FF8" s="34">
        <v>138642.96</v>
      </c>
      <c r="FG8" s="34">
        <v>224575.35999999999</v>
      </c>
      <c r="FH8" s="34">
        <v>211509.01</v>
      </c>
      <c r="FI8" s="34">
        <v>176491.29000000007</v>
      </c>
      <c r="FJ8" s="34">
        <v>250775.25</v>
      </c>
      <c r="FK8" s="34">
        <v>176145.12</v>
      </c>
      <c r="FL8" s="34">
        <v>149236.75</v>
      </c>
      <c r="FM8" s="34">
        <v>202906.91</v>
      </c>
      <c r="FN8" s="34">
        <v>422383</v>
      </c>
      <c r="FO8" s="34">
        <v>148435</v>
      </c>
      <c r="FP8" s="34">
        <v>305301.57</v>
      </c>
      <c r="FQ8" s="34">
        <v>229750</v>
      </c>
      <c r="FR8" s="34">
        <v>142769</v>
      </c>
      <c r="FS8" s="34">
        <v>204131</v>
      </c>
      <c r="FT8" s="34">
        <v>210138</v>
      </c>
      <c r="FU8" s="34">
        <v>202001</v>
      </c>
      <c r="FV8" s="34">
        <v>212626</v>
      </c>
      <c r="FW8" s="34">
        <v>251721</v>
      </c>
      <c r="FX8" s="34">
        <v>158087</v>
      </c>
      <c r="FY8" s="34">
        <v>199249</v>
      </c>
      <c r="FZ8" s="34">
        <v>413945</v>
      </c>
      <c r="GA8" s="34">
        <v>221197</v>
      </c>
      <c r="GB8" s="34">
        <v>262625</v>
      </c>
      <c r="GC8" s="34">
        <v>226828</v>
      </c>
      <c r="GD8" s="34">
        <v>147102</v>
      </c>
      <c r="GE8" s="34">
        <v>198862</v>
      </c>
      <c r="GF8" s="34">
        <v>236621</v>
      </c>
      <c r="GG8" s="34">
        <v>172405</v>
      </c>
      <c r="GH8" s="34">
        <v>286596</v>
      </c>
      <c r="GI8" s="34">
        <v>202624</v>
      </c>
      <c r="GJ8" s="34">
        <v>167000</v>
      </c>
      <c r="GK8" s="34">
        <v>256300</v>
      </c>
      <c r="GL8" s="34">
        <v>447809</v>
      </c>
      <c r="GM8" s="34">
        <v>199698</v>
      </c>
      <c r="GN8" s="34">
        <v>245463</v>
      </c>
      <c r="GO8" s="34">
        <v>286520</v>
      </c>
      <c r="GP8" s="34">
        <v>182057</v>
      </c>
      <c r="GQ8" s="34">
        <v>200661</v>
      </c>
      <c r="GR8" s="34">
        <v>211866</v>
      </c>
      <c r="GS8" s="34">
        <v>161346</v>
      </c>
      <c r="GT8" s="34">
        <v>217032</v>
      </c>
      <c r="GU8" s="34">
        <v>219622</v>
      </c>
      <c r="GV8" s="34">
        <v>158203</v>
      </c>
      <c r="GW8" s="34">
        <v>258046</v>
      </c>
      <c r="GX8" s="34">
        <v>347539</v>
      </c>
      <c r="GY8" s="34">
        <v>154632</v>
      </c>
      <c r="GZ8" s="34">
        <v>227319</v>
      </c>
      <c r="HA8" s="34">
        <v>192123</v>
      </c>
      <c r="HB8" s="34">
        <v>168690</v>
      </c>
      <c r="HC8" s="34">
        <v>452834</v>
      </c>
      <c r="HD8" s="34">
        <v>322942</v>
      </c>
      <c r="HE8" s="34">
        <v>176887</v>
      </c>
      <c r="HF8" s="34">
        <v>210530</v>
      </c>
      <c r="HG8" s="34">
        <v>223784</v>
      </c>
      <c r="HH8" s="34">
        <v>174169</v>
      </c>
      <c r="HI8" s="34">
        <v>292411</v>
      </c>
      <c r="HJ8" s="34">
        <v>355264</v>
      </c>
      <c r="HK8" s="34">
        <v>336099</v>
      </c>
      <c r="HL8" s="34">
        <v>247180</v>
      </c>
      <c r="HM8" s="34">
        <v>189075</v>
      </c>
      <c r="HN8" s="34">
        <v>165296</v>
      </c>
      <c r="HO8" s="34">
        <v>258512</v>
      </c>
      <c r="HP8" s="34">
        <v>222835</v>
      </c>
      <c r="HQ8" s="34">
        <v>187738</v>
      </c>
      <c r="HR8" s="34">
        <v>266444</v>
      </c>
      <c r="HS8" s="34">
        <v>260446</v>
      </c>
      <c r="HT8" s="34">
        <v>243493</v>
      </c>
      <c r="HU8" s="34">
        <v>279773</v>
      </c>
      <c r="HV8" s="34">
        <v>493513</v>
      </c>
      <c r="HW8" s="34">
        <v>228578</v>
      </c>
      <c r="HX8" s="34">
        <v>261524</v>
      </c>
      <c r="HY8" s="34">
        <v>182756</v>
      </c>
      <c r="HZ8" s="34">
        <v>151232</v>
      </c>
      <c r="IA8" s="34">
        <v>272322</v>
      </c>
      <c r="IB8" s="34">
        <v>193984</v>
      </c>
      <c r="IC8" s="34">
        <v>178072</v>
      </c>
      <c r="ID8" s="34">
        <v>307192</v>
      </c>
      <c r="IE8" s="34">
        <v>250155</v>
      </c>
      <c r="IF8" s="34">
        <v>188771</v>
      </c>
      <c r="IG8" s="34">
        <v>224465</v>
      </c>
      <c r="IH8" s="34">
        <v>473438</v>
      </c>
      <c r="II8" s="34">
        <v>249433</v>
      </c>
      <c r="IJ8" s="34">
        <v>259337</v>
      </c>
      <c r="IK8" s="34">
        <v>217947</v>
      </c>
      <c r="IL8" s="34">
        <v>243508</v>
      </c>
      <c r="IM8" s="34">
        <v>248317</v>
      </c>
      <c r="IN8" s="34">
        <v>216116</v>
      </c>
      <c r="IO8" s="34">
        <v>190650</v>
      </c>
      <c r="IP8" s="34">
        <v>335380</v>
      </c>
      <c r="IQ8" s="34">
        <v>224646</v>
      </c>
      <c r="IR8" s="34">
        <v>202189</v>
      </c>
      <c r="IS8" s="34">
        <v>227475</v>
      </c>
      <c r="IT8" s="34">
        <v>451869</v>
      </c>
      <c r="IU8" s="34">
        <v>192977</v>
      </c>
      <c r="IV8" s="34">
        <v>265316</v>
      </c>
      <c r="IW8" s="34">
        <v>205601</v>
      </c>
      <c r="IX8" s="34">
        <v>172044</v>
      </c>
      <c r="IY8" s="34">
        <v>193050</v>
      </c>
      <c r="IZ8" s="34">
        <v>311324</v>
      </c>
      <c r="JA8" s="34">
        <v>429512</v>
      </c>
      <c r="JB8" s="34">
        <v>315375</v>
      </c>
      <c r="JC8" s="34">
        <v>208746</v>
      </c>
      <c r="JD8" s="34">
        <v>216025</v>
      </c>
      <c r="JE8" s="34">
        <v>434127</v>
      </c>
      <c r="JF8" s="34">
        <v>554949</v>
      </c>
      <c r="JG8" s="34">
        <v>274569</v>
      </c>
      <c r="JH8" s="34">
        <v>331117</v>
      </c>
      <c r="JI8" s="34">
        <v>295624</v>
      </c>
      <c r="JJ8" s="34">
        <v>186672</v>
      </c>
      <c r="JK8" s="34">
        <v>302093</v>
      </c>
      <c r="JL8" s="34">
        <v>251812</v>
      </c>
      <c r="JM8" s="34">
        <v>202483</v>
      </c>
      <c r="JN8" s="34">
        <v>305784</v>
      </c>
      <c r="JO8" s="34">
        <v>243329</v>
      </c>
      <c r="JP8" s="34"/>
      <c r="JQ8" s="34"/>
    </row>
    <row r="9" spans="1:277" s="8" customFormat="1" ht="25.5" customHeight="1">
      <c r="A9" s="7" t="s">
        <v>80</v>
      </c>
      <c r="B9" s="34">
        <v>10003.85</v>
      </c>
      <c r="C9" s="34">
        <v>7603.51</v>
      </c>
      <c r="D9" s="34">
        <v>8210.9599999999991</v>
      </c>
      <c r="E9" s="34">
        <v>7039.77</v>
      </c>
      <c r="F9" s="34">
        <v>7314.66</v>
      </c>
      <c r="G9" s="34">
        <v>10092.06</v>
      </c>
      <c r="H9" s="34">
        <v>2330.52</v>
      </c>
      <c r="I9" s="34">
        <v>5541.93</v>
      </c>
      <c r="J9" s="34">
        <v>6106.13</v>
      </c>
      <c r="K9" s="34">
        <v>3983.28</v>
      </c>
      <c r="L9" s="34">
        <v>5503.19</v>
      </c>
      <c r="M9" s="34">
        <v>7477.09</v>
      </c>
      <c r="N9" s="34">
        <v>10027.19</v>
      </c>
      <c r="O9" s="34">
        <v>11673.72</v>
      </c>
      <c r="P9" s="34">
        <v>12767.45</v>
      </c>
      <c r="Q9" s="34">
        <v>7743.22</v>
      </c>
      <c r="R9" s="34">
        <v>9306.75</v>
      </c>
      <c r="S9" s="34">
        <v>9981.68</v>
      </c>
      <c r="T9" s="34">
        <v>4640.9399999999996</v>
      </c>
      <c r="U9" s="34">
        <v>3972.49</v>
      </c>
      <c r="V9" s="34">
        <v>4667.5</v>
      </c>
      <c r="W9" s="34">
        <v>3627.06</v>
      </c>
      <c r="X9" s="34">
        <v>3575.13</v>
      </c>
      <c r="Y9" s="34">
        <v>5467.05</v>
      </c>
      <c r="Z9" s="34">
        <v>2974.81</v>
      </c>
      <c r="AA9" s="34">
        <v>7551.58</v>
      </c>
      <c r="AB9" s="34">
        <v>10149.94</v>
      </c>
      <c r="AC9" s="34">
        <v>7373.6</v>
      </c>
      <c r="AD9" s="34">
        <v>9088.56</v>
      </c>
      <c r="AE9" s="34">
        <v>10709.3</v>
      </c>
      <c r="AF9" s="34">
        <v>10441.64</v>
      </c>
      <c r="AG9" s="34">
        <v>7470.64</v>
      </c>
      <c r="AH9" s="34">
        <v>8005.13</v>
      </c>
      <c r="AI9" s="34">
        <v>7554.67</v>
      </c>
      <c r="AJ9" s="34">
        <v>8726.5</v>
      </c>
      <c r="AK9" s="34">
        <v>15359.55</v>
      </c>
      <c r="AL9" s="34">
        <v>8518</v>
      </c>
      <c r="AM9" s="34">
        <v>12370</v>
      </c>
      <c r="AN9" s="34">
        <v>28865</v>
      </c>
      <c r="AO9" s="34">
        <v>6710</v>
      </c>
      <c r="AP9" s="34">
        <v>11587</v>
      </c>
      <c r="AQ9" s="34">
        <v>17839</v>
      </c>
      <c r="AR9" s="34">
        <v>3848</v>
      </c>
      <c r="AS9" s="34">
        <v>6696</v>
      </c>
      <c r="AT9" s="34">
        <v>6654</v>
      </c>
      <c r="AU9" s="34">
        <v>6223</v>
      </c>
      <c r="AV9" s="34">
        <v>5413</v>
      </c>
      <c r="AW9" s="34">
        <v>9821</v>
      </c>
      <c r="AX9" s="34">
        <v>8292.51</v>
      </c>
      <c r="AY9" s="34">
        <v>17973.28</v>
      </c>
      <c r="AZ9" s="34">
        <v>16055.44</v>
      </c>
      <c r="BA9" s="34">
        <v>9930.9</v>
      </c>
      <c r="BB9" s="34">
        <v>9084.9500000000007</v>
      </c>
      <c r="BC9" s="34">
        <v>12028.08</v>
      </c>
      <c r="BD9" s="34">
        <v>4614.25</v>
      </c>
      <c r="BE9" s="34">
        <v>5774.68</v>
      </c>
      <c r="BF9" s="34">
        <v>5777.9</v>
      </c>
      <c r="BG9" s="34">
        <v>3771.71</v>
      </c>
      <c r="BH9" s="34">
        <v>4169.33</v>
      </c>
      <c r="BI9" s="34">
        <v>6654.1</v>
      </c>
      <c r="BJ9" s="34">
        <v>7452.76</v>
      </c>
      <c r="BK9" s="34">
        <v>14905.55</v>
      </c>
      <c r="BL9" s="34">
        <v>13020.7</v>
      </c>
      <c r="BM9" s="34">
        <v>11485.42</v>
      </c>
      <c r="BN9" s="34">
        <v>10024.76</v>
      </c>
      <c r="BO9" s="34">
        <v>11614.3</v>
      </c>
      <c r="BP9" s="34">
        <v>4607</v>
      </c>
      <c r="BQ9" s="34">
        <v>6804.86</v>
      </c>
      <c r="BR9" s="34">
        <v>6109.96</v>
      </c>
      <c r="BS9" s="34">
        <v>4340.51</v>
      </c>
      <c r="BT9" s="34">
        <v>4204.8599999999997</v>
      </c>
      <c r="BU9" s="34">
        <v>6354.8</v>
      </c>
      <c r="BV9" s="34">
        <v>8525.4</v>
      </c>
      <c r="BW9" s="34">
        <v>15897.78</v>
      </c>
      <c r="BX9" s="34">
        <v>17596.240000000002</v>
      </c>
      <c r="BY9" s="34">
        <v>14417.19</v>
      </c>
      <c r="BZ9" s="34">
        <v>13110.09</v>
      </c>
      <c r="CA9" s="34">
        <v>16872.080000000002</v>
      </c>
      <c r="CB9" s="34">
        <v>4488.13</v>
      </c>
      <c r="CC9" s="34">
        <v>6260.83</v>
      </c>
      <c r="CD9" s="34">
        <v>8472.59</v>
      </c>
      <c r="CE9" s="34">
        <v>5387.94</v>
      </c>
      <c r="CF9" s="34">
        <v>5246.58</v>
      </c>
      <c r="CG9" s="34">
        <v>9991.6299999999992</v>
      </c>
      <c r="CH9" s="34">
        <v>10195.92</v>
      </c>
      <c r="CI9" s="34">
        <v>22498.49</v>
      </c>
      <c r="CJ9" s="34">
        <v>22325.68</v>
      </c>
      <c r="CK9" s="34">
        <v>16022</v>
      </c>
      <c r="CL9" s="34">
        <v>13467.8</v>
      </c>
      <c r="CM9" s="34">
        <v>20328.21</v>
      </c>
      <c r="CN9" s="34">
        <v>8941.18</v>
      </c>
      <c r="CO9" s="34">
        <v>5908.2</v>
      </c>
      <c r="CP9" s="34">
        <v>12258.76</v>
      </c>
      <c r="CQ9" s="34">
        <v>7498.98</v>
      </c>
      <c r="CR9" s="34">
        <v>6795.32</v>
      </c>
      <c r="CS9" s="34">
        <v>10297.1</v>
      </c>
      <c r="CT9" s="34">
        <v>13333.94</v>
      </c>
      <c r="CU9" s="34">
        <v>15951.11</v>
      </c>
      <c r="CV9" s="34">
        <v>15762.95</v>
      </c>
      <c r="CW9" s="34">
        <v>14534.45</v>
      </c>
      <c r="CX9" s="34">
        <v>15224.58</v>
      </c>
      <c r="CY9" s="34">
        <v>13903.4</v>
      </c>
      <c r="CZ9" s="34">
        <v>4624.8100000000004</v>
      </c>
      <c r="DA9" s="34">
        <v>6223.13</v>
      </c>
      <c r="DB9" s="34">
        <v>6342.98</v>
      </c>
      <c r="DC9" s="34">
        <v>4620.62</v>
      </c>
      <c r="DD9" s="34">
        <v>8069.96</v>
      </c>
      <c r="DE9" s="34">
        <v>8763.3799999999992</v>
      </c>
      <c r="DF9" s="34">
        <v>11043.92</v>
      </c>
      <c r="DG9" s="34">
        <v>18371.240000000002</v>
      </c>
      <c r="DH9" s="34">
        <v>21041.03</v>
      </c>
      <c r="DI9" s="34">
        <v>14851.89</v>
      </c>
      <c r="DJ9" s="34">
        <v>14988.53</v>
      </c>
      <c r="DK9" s="34">
        <v>18104.93</v>
      </c>
      <c r="DL9" s="34">
        <v>7290.42</v>
      </c>
      <c r="DM9" s="34">
        <v>9871.2199999999993</v>
      </c>
      <c r="DN9" s="34">
        <v>7033.62</v>
      </c>
      <c r="DO9" s="34">
        <v>8005.78</v>
      </c>
      <c r="DP9" s="34">
        <v>6543.97</v>
      </c>
      <c r="DQ9" s="34">
        <v>9705.2099999999991</v>
      </c>
      <c r="DR9" s="34">
        <v>21521.48</v>
      </c>
      <c r="DS9" s="34">
        <v>29014.39</v>
      </c>
      <c r="DT9" s="34">
        <v>35597.82</v>
      </c>
      <c r="DU9" s="34">
        <v>27022.33</v>
      </c>
      <c r="DV9" s="34">
        <v>21536</v>
      </c>
      <c r="DW9" s="34">
        <v>24199.09</v>
      </c>
      <c r="DX9" s="34">
        <v>10095.66</v>
      </c>
      <c r="DY9" s="34">
        <v>9565</v>
      </c>
      <c r="DZ9" s="34">
        <v>11124.99</v>
      </c>
      <c r="EA9" s="34">
        <v>12681.04</v>
      </c>
      <c r="EB9" s="34">
        <v>13147</v>
      </c>
      <c r="EC9" s="34">
        <v>15517</v>
      </c>
      <c r="ED9" s="34">
        <v>14271.46</v>
      </c>
      <c r="EE9" s="34">
        <v>23235.08</v>
      </c>
      <c r="EF9" s="34">
        <v>32726.66</v>
      </c>
      <c r="EG9" s="34">
        <v>26814.13</v>
      </c>
      <c r="EH9" s="34">
        <v>20270.46</v>
      </c>
      <c r="EI9" s="34">
        <v>23421.15</v>
      </c>
      <c r="EJ9" s="34">
        <v>16044.67</v>
      </c>
      <c r="EK9" s="34">
        <v>11836.9</v>
      </c>
      <c r="EL9" s="34">
        <v>10128.25</v>
      </c>
      <c r="EM9" s="34">
        <v>10814.05</v>
      </c>
      <c r="EN9" s="34">
        <v>7439.79</v>
      </c>
      <c r="EO9" s="34">
        <v>16681.650000000001</v>
      </c>
      <c r="EP9" s="34">
        <v>22796.84</v>
      </c>
      <c r="EQ9" s="34">
        <v>25098.41</v>
      </c>
      <c r="ER9" s="34">
        <v>29835.27</v>
      </c>
      <c r="ES9" s="34">
        <v>17846.150000000001</v>
      </c>
      <c r="ET9" s="34">
        <v>18980.79</v>
      </c>
      <c r="EU9" s="34">
        <v>23082.42</v>
      </c>
      <c r="EV9" s="34">
        <v>12542.37</v>
      </c>
      <c r="EW9" s="34">
        <v>12796.3</v>
      </c>
      <c r="EX9" s="34">
        <v>14791.45</v>
      </c>
      <c r="EY9" s="34">
        <v>13195.15</v>
      </c>
      <c r="EZ9" s="34">
        <v>9338.0499999999993</v>
      </c>
      <c r="FA9" s="34">
        <v>23003.71</v>
      </c>
      <c r="FB9" s="34">
        <v>14592.77</v>
      </c>
      <c r="FC9" s="34">
        <v>23962.39</v>
      </c>
      <c r="FD9" s="34">
        <v>44697.82</v>
      </c>
      <c r="FE9" s="34">
        <v>18943.580000000002</v>
      </c>
      <c r="FF9" s="34">
        <v>21955.1</v>
      </c>
      <c r="FG9" s="34">
        <v>34875.51</v>
      </c>
      <c r="FH9" s="34">
        <v>12116.63</v>
      </c>
      <c r="FI9" s="34">
        <v>12899.170000000013</v>
      </c>
      <c r="FJ9" s="34">
        <v>13983</v>
      </c>
      <c r="FK9" s="34">
        <v>8051.88</v>
      </c>
      <c r="FL9" s="34">
        <v>9434.26</v>
      </c>
      <c r="FM9" s="34">
        <v>12948.16</v>
      </c>
      <c r="FN9" s="34">
        <v>12972.27</v>
      </c>
      <c r="FO9" s="34">
        <v>27277</v>
      </c>
      <c r="FP9" s="34">
        <v>52735.87</v>
      </c>
      <c r="FQ9" s="34">
        <v>25276.639999999999</v>
      </c>
      <c r="FR9" s="34">
        <v>15178</v>
      </c>
      <c r="FS9" s="34">
        <v>19462</v>
      </c>
      <c r="FT9" s="34">
        <v>7033</v>
      </c>
      <c r="FU9" s="34">
        <v>7775.46</v>
      </c>
      <c r="FV9" s="34">
        <v>12223</v>
      </c>
      <c r="FW9" s="34">
        <v>5039</v>
      </c>
      <c r="FX9" s="34">
        <v>6980</v>
      </c>
      <c r="FY9" s="34">
        <v>12001</v>
      </c>
      <c r="FZ9" s="34">
        <v>14428</v>
      </c>
      <c r="GA9" s="34">
        <v>28978</v>
      </c>
      <c r="GB9" s="34">
        <v>26282</v>
      </c>
      <c r="GC9" s="34">
        <v>17739</v>
      </c>
      <c r="GD9" s="34">
        <v>18886</v>
      </c>
      <c r="GE9" s="34">
        <v>21322</v>
      </c>
      <c r="GF9" s="34">
        <v>9761</v>
      </c>
      <c r="GG9" s="34">
        <v>17169</v>
      </c>
      <c r="GH9" s="34">
        <v>15865</v>
      </c>
      <c r="GI9" s="34">
        <v>10366</v>
      </c>
      <c r="GJ9" s="34">
        <v>11991</v>
      </c>
      <c r="GK9" s="34">
        <v>22311</v>
      </c>
      <c r="GL9" s="34">
        <v>20472</v>
      </c>
      <c r="GM9" s="34">
        <v>26576</v>
      </c>
      <c r="GN9" s="34">
        <v>23704</v>
      </c>
      <c r="GO9" s="34">
        <v>18380</v>
      </c>
      <c r="GP9" s="34">
        <v>18141</v>
      </c>
      <c r="GQ9" s="34">
        <v>24487</v>
      </c>
      <c r="GR9" s="34">
        <v>50833</v>
      </c>
      <c r="GS9" s="34">
        <v>10429</v>
      </c>
      <c r="GT9" s="34">
        <v>10016</v>
      </c>
      <c r="GU9" s="34">
        <v>11245</v>
      </c>
      <c r="GV9" s="34">
        <v>9904</v>
      </c>
      <c r="GW9" s="34">
        <v>30668</v>
      </c>
      <c r="GX9" s="34">
        <v>20670</v>
      </c>
      <c r="GY9" s="34">
        <v>26685</v>
      </c>
      <c r="GZ9" s="34">
        <v>33238</v>
      </c>
      <c r="HA9" s="34">
        <v>24888</v>
      </c>
      <c r="HB9" s="34">
        <v>17700</v>
      </c>
      <c r="HC9" s="34">
        <v>20187</v>
      </c>
      <c r="HD9" s="34">
        <v>13052</v>
      </c>
      <c r="HE9" s="34">
        <v>9738</v>
      </c>
      <c r="HF9" s="34">
        <v>10028</v>
      </c>
      <c r="HG9" s="34">
        <v>9232</v>
      </c>
      <c r="HH9" s="34">
        <v>9477.27</v>
      </c>
      <c r="HI9" s="34">
        <v>29974</v>
      </c>
      <c r="HJ9" s="34">
        <v>19302</v>
      </c>
      <c r="HK9" s="34">
        <v>27667</v>
      </c>
      <c r="HL9" s="34">
        <v>32789</v>
      </c>
      <c r="HM9" s="34">
        <v>18001</v>
      </c>
      <c r="HN9" s="34">
        <v>16153</v>
      </c>
      <c r="HO9" s="34">
        <v>20005</v>
      </c>
      <c r="HP9" s="34">
        <v>8300</v>
      </c>
      <c r="HQ9" s="34">
        <v>8651</v>
      </c>
      <c r="HR9" s="34">
        <v>9854</v>
      </c>
      <c r="HS9" s="34">
        <v>5308</v>
      </c>
      <c r="HT9" s="34">
        <v>7517</v>
      </c>
      <c r="HU9" s="34">
        <v>22950</v>
      </c>
      <c r="HV9" s="34">
        <v>16720</v>
      </c>
      <c r="HW9" s="34">
        <v>28589</v>
      </c>
      <c r="HX9" s="34">
        <v>30221</v>
      </c>
      <c r="HY9" s="34">
        <v>18481</v>
      </c>
      <c r="HZ9" s="34">
        <v>17580</v>
      </c>
      <c r="IA9" s="34">
        <v>21553</v>
      </c>
      <c r="IB9" s="34">
        <v>9528</v>
      </c>
      <c r="IC9" s="34">
        <v>11190</v>
      </c>
      <c r="ID9" s="34">
        <v>11111</v>
      </c>
      <c r="IE9" s="34">
        <v>7742</v>
      </c>
      <c r="IF9" s="34">
        <v>13253</v>
      </c>
      <c r="IG9" s="34">
        <v>27710</v>
      </c>
      <c r="IH9" s="34">
        <v>14248</v>
      </c>
      <c r="II9" s="34">
        <v>23492</v>
      </c>
      <c r="IJ9" s="34">
        <v>21191</v>
      </c>
      <c r="IK9" s="34">
        <v>15328</v>
      </c>
      <c r="IL9" s="34">
        <v>12892</v>
      </c>
      <c r="IM9" s="34">
        <v>16293</v>
      </c>
      <c r="IN9" s="34">
        <v>10158</v>
      </c>
      <c r="IO9" s="34">
        <v>8981</v>
      </c>
      <c r="IP9" s="34">
        <v>8796</v>
      </c>
      <c r="IQ9" s="34">
        <v>9390</v>
      </c>
      <c r="IR9" s="34">
        <v>8444</v>
      </c>
      <c r="IS9" s="34">
        <v>24745</v>
      </c>
      <c r="IT9" s="34">
        <v>15356</v>
      </c>
      <c r="IU9" s="34">
        <v>20937</v>
      </c>
      <c r="IV9" s="34">
        <v>17297</v>
      </c>
      <c r="IW9" s="34">
        <v>13039</v>
      </c>
      <c r="IX9" s="34">
        <v>11208</v>
      </c>
      <c r="IY9" s="34">
        <v>12215</v>
      </c>
      <c r="IZ9" s="34">
        <v>6993</v>
      </c>
      <c r="JA9" s="34">
        <v>7507</v>
      </c>
      <c r="JB9" s="34">
        <v>7677</v>
      </c>
      <c r="JC9" s="34">
        <v>7136</v>
      </c>
      <c r="JD9" s="34">
        <v>6727</v>
      </c>
      <c r="JE9" s="34">
        <v>20339</v>
      </c>
      <c r="JF9" s="34">
        <v>32003</v>
      </c>
      <c r="JG9" s="34">
        <v>35567</v>
      </c>
      <c r="JH9" s="34">
        <v>33634</v>
      </c>
      <c r="JI9" s="34">
        <v>23919</v>
      </c>
      <c r="JJ9" s="34">
        <v>20414</v>
      </c>
      <c r="JK9" s="34">
        <v>23494</v>
      </c>
      <c r="JL9" s="34">
        <v>12710</v>
      </c>
      <c r="JM9" s="34">
        <v>12026</v>
      </c>
      <c r="JN9" s="34">
        <v>13140</v>
      </c>
      <c r="JO9" s="34">
        <v>10291</v>
      </c>
      <c r="JP9" s="34"/>
      <c r="JQ9" s="34"/>
    </row>
    <row r="10" spans="1:277" s="8" customFormat="1" ht="25.5" customHeight="1">
      <c r="A10" s="15" t="s">
        <v>85</v>
      </c>
      <c r="B10" s="33">
        <v>-23602.21</v>
      </c>
      <c r="C10" s="33">
        <v>-20137.330000000002</v>
      </c>
      <c r="D10" s="33">
        <v>4830.17</v>
      </c>
      <c r="E10" s="33">
        <v>6251.48</v>
      </c>
      <c r="F10" s="33">
        <v>4633.12</v>
      </c>
      <c r="G10" s="33">
        <v>7231.07</v>
      </c>
      <c r="H10" s="33">
        <v>-28444.080000000002</v>
      </c>
      <c r="I10" s="33">
        <v>817.89</v>
      </c>
      <c r="J10" s="33">
        <v>52515.24</v>
      </c>
      <c r="K10" s="33">
        <v>-17043.23</v>
      </c>
      <c r="L10" s="33">
        <v>-886.72</v>
      </c>
      <c r="M10" s="33">
        <v>1169.28</v>
      </c>
      <c r="N10" s="33">
        <v>-1280.8699999999999</v>
      </c>
      <c r="O10" s="33">
        <v>-17357.849999999999</v>
      </c>
      <c r="P10" s="33">
        <v>-25753.759999999998</v>
      </c>
      <c r="Q10" s="33">
        <v>-5463.78</v>
      </c>
      <c r="R10" s="33">
        <v>-8642.2199999999993</v>
      </c>
      <c r="S10" s="33">
        <v>5973.59</v>
      </c>
      <c r="T10" s="33">
        <v>-17581.98</v>
      </c>
      <c r="U10" s="33">
        <v>-7015.62</v>
      </c>
      <c r="V10" s="33">
        <v>72958.66</v>
      </c>
      <c r="W10" s="33">
        <v>-15687.19</v>
      </c>
      <c r="X10" s="33">
        <v>-18991.54</v>
      </c>
      <c r="Y10" s="33">
        <v>25885.89</v>
      </c>
      <c r="Z10" s="33">
        <v>-26748.51</v>
      </c>
      <c r="AA10" s="33">
        <v>-19502.2</v>
      </c>
      <c r="AB10" s="33">
        <v>-2767.93</v>
      </c>
      <c r="AC10" s="33">
        <v>-21869.09</v>
      </c>
      <c r="AD10" s="33">
        <v>3578.1</v>
      </c>
      <c r="AE10" s="33">
        <v>-4224.7700000000004</v>
      </c>
      <c r="AF10" s="33">
        <v>-7563.04</v>
      </c>
      <c r="AG10" s="33">
        <v>-3020.42</v>
      </c>
      <c r="AH10" s="33">
        <v>69639.13</v>
      </c>
      <c r="AI10" s="33">
        <v>-5433.84</v>
      </c>
      <c r="AJ10" s="33">
        <v>-10942.04</v>
      </c>
      <c r="AK10" s="33">
        <v>48601.69</v>
      </c>
      <c r="AL10" s="33">
        <v>-42357.65</v>
      </c>
      <c r="AM10" s="33">
        <v>-31606.14</v>
      </c>
      <c r="AN10" s="33">
        <v>-33569.89</v>
      </c>
      <c r="AO10" s="33">
        <v>-14760.83</v>
      </c>
      <c r="AP10" s="33">
        <v>-24268.76</v>
      </c>
      <c r="AQ10" s="33">
        <v>-17417.39</v>
      </c>
      <c r="AR10" s="33">
        <v>15289.74</v>
      </c>
      <c r="AS10" s="33">
        <v>18966.900000000001</v>
      </c>
      <c r="AT10" s="33">
        <v>97514.82</v>
      </c>
      <c r="AU10" s="33">
        <v>-25008.67</v>
      </c>
      <c r="AV10" s="33">
        <v>-23236.34</v>
      </c>
      <c r="AW10" s="33">
        <f>AW6-AW7</f>
        <v>25573.200000000012</v>
      </c>
      <c r="AX10" s="33">
        <v>20669.400000000001</v>
      </c>
      <c r="AY10" s="33">
        <v>-13543.18</v>
      </c>
      <c r="AZ10" s="33">
        <v>-2495.7399999999998</v>
      </c>
      <c r="BA10" s="33">
        <v>9981.51</v>
      </c>
      <c r="BB10" s="33">
        <v>-109653.99</v>
      </c>
      <c r="BC10" s="33">
        <v>-29648.55</v>
      </c>
      <c r="BD10" s="33">
        <v>-27112.44</v>
      </c>
      <c r="BE10" s="33">
        <v>-28393.07</v>
      </c>
      <c r="BF10" s="33">
        <v>95525.26</v>
      </c>
      <c r="BG10" s="33">
        <v>-61573.21</v>
      </c>
      <c r="BH10" s="33">
        <v>-12543.68</v>
      </c>
      <c r="BI10" s="33">
        <v>28539.02</v>
      </c>
      <c r="BJ10" s="33">
        <v>-39135.410000000003</v>
      </c>
      <c r="BK10" s="33">
        <v>-24686.23</v>
      </c>
      <c r="BL10" s="33">
        <v>-2779.39</v>
      </c>
      <c r="BM10" s="33">
        <v>-58434.97</v>
      </c>
      <c r="BN10" s="33">
        <v>-10448.74</v>
      </c>
      <c r="BO10" s="33">
        <v>-29324.94</v>
      </c>
      <c r="BP10" s="33">
        <v>-30483</v>
      </c>
      <c r="BQ10" s="33">
        <v>42188.74</v>
      </c>
      <c r="BR10" s="33">
        <v>64881.47</v>
      </c>
      <c r="BS10" s="33">
        <v>-34703.35</v>
      </c>
      <c r="BT10" s="33">
        <v>-16969.82</v>
      </c>
      <c r="BU10" s="33">
        <v>52328.07</v>
      </c>
      <c r="BV10" s="33">
        <v>-717.12</v>
      </c>
      <c r="BW10" s="33">
        <v>-74789.460000000006</v>
      </c>
      <c r="BX10" s="33">
        <v>-50343.61</v>
      </c>
      <c r="BY10" s="33">
        <v>-96892.15</v>
      </c>
      <c r="BZ10" s="33">
        <v>-98857.99</v>
      </c>
      <c r="CA10" s="33">
        <v>-98698.61</v>
      </c>
      <c r="CB10" s="33">
        <v>-38768.199999999997</v>
      </c>
      <c r="CC10" s="33">
        <v>-56455.9</v>
      </c>
      <c r="CD10" s="33">
        <v>125434.15</v>
      </c>
      <c r="CE10" s="33">
        <v>-65403.96</v>
      </c>
      <c r="CF10" s="33">
        <v>-48877.71</v>
      </c>
      <c r="CG10" s="33">
        <v>-3105.16</v>
      </c>
      <c r="CH10" s="33">
        <v>25487.69</v>
      </c>
      <c r="CI10" s="33">
        <v>-70485.279999999999</v>
      </c>
      <c r="CJ10" s="33">
        <v>-53052.51</v>
      </c>
      <c r="CK10" s="33">
        <v>-34603.360000000001</v>
      </c>
      <c r="CL10" s="33">
        <v>-87526.720000000001</v>
      </c>
      <c r="CM10" s="33">
        <v>-29544.22</v>
      </c>
      <c r="CN10" s="33">
        <v>19119.88</v>
      </c>
      <c r="CO10" s="33">
        <v>-6228.72</v>
      </c>
      <c r="CP10" s="33">
        <v>147928.93</v>
      </c>
      <c r="CQ10" s="33">
        <v>-32730</v>
      </c>
      <c r="CR10" s="33">
        <v>-2638.27</v>
      </c>
      <c r="CS10" s="33">
        <v>48484.73</v>
      </c>
      <c r="CT10" s="33">
        <v>-82597.52</v>
      </c>
      <c r="CU10" s="33">
        <v>-97640.35</v>
      </c>
      <c r="CV10" s="33">
        <v>-23073.26</v>
      </c>
      <c r="CW10" s="33">
        <v>-105289.74</v>
      </c>
      <c r="CX10" s="33">
        <v>-27970.5</v>
      </c>
      <c r="CY10" s="33">
        <v>-43437.02</v>
      </c>
      <c r="CZ10" s="33">
        <v>1741.64</v>
      </c>
      <c r="DA10" s="33">
        <v>-83280.98</v>
      </c>
      <c r="DB10" s="33">
        <v>154679.64000000001</v>
      </c>
      <c r="DC10" s="33">
        <v>-43713.74</v>
      </c>
      <c r="DD10" s="33">
        <v>-17503.87</v>
      </c>
      <c r="DE10" s="33">
        <v>82237.56</v>
      </c>
      <c r="DF10" s="33">
        <v>-33729.99</v>
      </c>
      <c r="DG10" s="33">
        <v>-25070.27</v>
      </c>
      <c r="DH10" s="33">
        <v>-25932.55</v>
      </c>
      <c r="DI10" s="33">
        <v>-11656.63</v>
      </c>
      <c r="DJ10" s="33">
        <v>-134188.09</v>
      </c>
      <c r="DK10" s="33">
        <v>-231177.01</v>
      </c>
      <c r="DL10" s="33">
        <v>-16752.61</v>
      </c>
      <c r="DM10" s="33">
        <v>-1786.32</v>
      </c>
      <c r="DN10" s="33">
        <v>192739.46</v>
      </c>
      <c r="DO10" s="33">
        <v>-51743.88</v>
      </c>
      <c r="DP10" s="33">
        <v>201.75</v>
      </c>
      <c r="DQ10" s="33">
        <v>21439.57</v>
      </c>
      <c r="DR10" s="33">
        <v>-162841.73000000001</v>
      </c>
      <c r="DS10" s="33">
        <v>-131021.82</v>
      </c>
      <c r="DT10" s="33">
        <v>10245.56</v>
      </c>
      <c r="DU10" s="33">
        <v>-33140.9</v>
      </c>
      <c r="DV10" s="33">
        <v>-9505.64</v>
      </c>
      <c r="DW10" s="33">
        <v>-66430.58</v>
      </c>
      <c r="DX10" s="33">
        <v>-48734.46</v>
      </c>
      <c r="DY10" s="33">
        <v>35354.54</v>
      </c>
      <c r="DZ10" s="33">
        <v>178509.14</v>
      </c>
      <c r="EA10" s="33">
        <v>-40752.870000000003</v>
      </c>
      <c r="EB10" s="33">
        <v>20335</v>
      </c>
      <c r="EC10" s="33">
        <v>8972</v>
      </c>
      <c r="ED10" s="33">
        <f>ED6-ED7</f>
        <v>-78743.930000000022</v>
      </c>
      <c r="EE10" s="33">
        <v>-102644.09</v>
      </c>
      <c r="EF10" s="33">
        <v>-153272.60999999999</v>
      </c>
      <c r="EG10" s="33">
        <v>-45847.64</v>
      </c>
      <c r="EH10" s="33">
        <v>-46291.38</v>
      </c>
      <c r="EI10" s="33">
        <v>-23735.59</v>
      </c>
      <c r="EJ10" s="33">
        <v>-59686.81</v>
      </c>
      <c r="EK10" s="33">
        <v>5519.27</v>
      </c>
      <c r="EL10" s="33">
        <v>159817.25</v>
      </c>
      <c r="EM10" s="33">
        <v>-71163.37</v>
      </c>
      <c r="EN10" s="33">
        <v>1023.78</v>
      </c>
      <c r="EO10" s="33">
        <v>30699.759999999998</v>
      </c>
      <c r="EP10" s="33">
        <f t="shared" ref="EP10:EZ10" si="1">EP6-EP7</f>
        <v>-201494.67000000004</v>
      </c>
      <c r="EQ10" s="33">
        <f t="shared" si="1"/>
        <v>-61543.209999999992</v>
      </c>
      <c r="ER10" s="33">
        <f t="shared" si="1"/>
        <v>-84275.50999999998</v>
      </c>
      <c r="ES10" s="33">
        <f t="shared" si="1"/>
        <v>-53564.869999999995</v>
      </c>
      <c r="ET10" s="33">
        <f t="shared" si="1"/>
        <v>-7560.0400000000081</v>
      </c>
      <c r="EU10" s="33">
        <f t="shared" si="1"/>
        <v>-77791.69</v>
      </c>
      <c r="EV10" s="33">
        <f t="shared" si="1"/>
        <v>-42149.869999999966</v>
      </c>
      <c r="EW10" s="33">
        <f t="shared" si="1"/>
        <v>-14042.369999999966</v>
      </c>
      <c r="EX10" s="33">
        <f t="shared" si="1"/>
        <v>145633.00999999998</v>
      </c>
      <c r="EY10" s="33">
        <f t="shared" si="1"/>
        <v>-80864.669999999984</v>
      </c>
      <c r="EZ10" s="33">
        <f t="shared" si="1"/>
        <v>17435.710000000021</v>
      </c>
      <c r="FA10" s="33">
        <f t="shared" ref="FA10:FF10" si="2">FA6-FA7</f>
        <v>65777.220000000059</v>
      </c>
      <c r="FB10" s="33">
        <f t="shared" si="2"/>
        <v>-217861.65000000002</v>
      </c>
      <c r="FC10" s="33">
        <f t="shared" si="2"/>
        <v>-54531.840000000026</v>
      </c>
      <c r="FD10" s="33">
        <f t="shared" si="2"/>
        <v>-34542.349999999889</v>
      </c>
      <c r="FE10" s="33">
        <f t="shared" si="2"/>
        <v>-107987.98999999999</v>
      </c>
      <c r="FF10" s="33">
        <f t="shared" si="2"/>
        <v>-18907.28</v>
      </c>
      <c r="FG10" s="33">
        <f t="shared" ref="FG10:FL10" si="3">FG6-FG7</f>
        <v>-76956.25</v>
      </c>
      <c r="FH10" s="33">
        <f t="shared" si="3"/>
        <v>-56117.560000000027</v>
      </c>
      <c r="FI10" s="33">
        <f t="shared" si="3"/>
        <v>51150.419999999925</v>
      </c>
      <c r="FJ10" s="33">
        <f t="shared" si="3"/>
        <v>75753.489999999991</v>
      </c>
      <c r="FK10" s="33">
        <f t="shared" si="3"/>
        <v>-28579.03</v>
      </c>
      <c r="FL10" s="33">
        <f t="shared" si="3"/>
        <v>24376.849999999977</v>
      </c>
      <c r="FM10" s="33">
        <f>FM6-FM7</f>
        <v>48595.010000000009</v>
      </c>
      <c r="FN10" s="33">
        <v>-284301.74652562244</v>
      </c>
      <c r="FO10" s="33">
        <v>29236.112300073029</v>
      </c>
      <c r="FP10" s="33">
        <v>-164297.47770724041</v>
      </c>
      <c r="FQ10" s="33">
        <v>-87854.021719229553</v>
      </c>
      <c r="FR10" s="33">
        <v>-18645.402055739833</v>
      </c>
      <c r="FS10" s="33">
        <v>-39788.419967174792</v>
      </c>
      <c r="FT10" s="33">
        <v>-56442</v>
      </c>
      <c r="FU10" s="33">
        <v>7177.6359933695931</v>
      </c>
      <c r="FV10" s="33">
        <v>94749.119753811858</v>
      </c>
      <c r="FW10" s="33">
        <v>-94385.195362049359</v>
      </c>
      <c r="FX10" s="33">
        <v>23493.94225925114</v>
      </c>
      <c r="FY10" s="33">
        <v>54544.118215403054</v>
      </c>
      <c r="FZ10" s="33">
        <v>-239823</v>
      </c>
      <c r="GA10" s="33">
        <v>-96963</v>
      </c>
      <c r="GB10" s="33">
        <v>-85205</v>
      </c>
      <c r="GC10" s="33">
        <v>-50371</v>
      </c>
      <c r="GD10" s="33">
        <v>-9044</v>
      </c>
      <c r="GE10" s="33">
        <v>-32571</v>
      </c>
      <c r="GF10" s="33">
        <v>-35929</v>
      </c>
      <c r="GG10" s="33">
        <v>13394</v>
      </c>
      <c r="GH10" s="33">
        <v>42394</v>
      </c>
      <c r="GI10" s="33">
        <v>-31784</v>
      </c>
      <c r="GJ10" s="33">
        <v>20431</v>
      </c>
      <c r="GK10" s="33">
        <v>22517</v>
      </c>
      <c r="GL10" s="33">
        <v>-260202</v>
      </c>
      <c r="GM10" s="33">
        <v>-26643</v>
      </c>
      <c r="GN10" s="33">
        <v>-61638</v>
      </c>
      <c r="GO10" s="33">
        <v>-97642</v>
      </c>
      <c r="GP10" s="33">
        <v>-30188</v>
      </c>
      <c r="GQ10" s="33">
        <v>-51769</v>
      </c>
      <c r="GR10" s="33">
        <v>-73394</v>
      </c>
      <c r="GS10" s="33">
        <v>34317</v>
      </c>
      <c r="GT10" s="33">
        <v>154663</v>
      </c>
      <c r="GU10" s="33">
        <v>-43062</v>
      </c>
      <c r="GV10" s="33">
        <v>14219</v>
      </c>
      <c r="GW10" s="33">
        <v>-61622</v>
      </c>
      <c r="GX10" s="33">
        <v>-111973</v>
      </c>
      <c r="GY10" s="33">
        <v>-6131</v>
      </c>
      <c r="GZ10" s="33">
        <v>-43686</v>
      </c>
      <c r="HA10" s="33">
        <v>-18301</v>
      </c>
      <c r="HB10" s="33">
        <v>-21523</v>
      </c>
      <c r="HC10" s="33">
        <v>-298529</v>
      </c>
      <c r="HD10" s="33">
        <v>-183557</v>
      </c>
      <c r="HE10" s="33">
        <v>-53947</v>
      </c>
      <c r="HF10" s="33">
        <v>30042</v>
      </c>
      <c r="HG10" s="33">
        <v>-23122</v>
      </c>
      <c r="HH10" s="33">
        <v>-41504.26999999999</v>
      </c>
      <c r="HI10" s="33">
        <v>-52004</v>
      </c>
      <c r="HJ10" s="33">
        <v>-125866.34573108453</v>
      </c>
      <c r="HK10" s="33">
        <v>-200550.34150448439</v>
      </c>
      <c r="HL10" s="33">
        <v>-73646.57429761003</v>
      </c>
      <c r="HM10" s="33">
        <v>-14388.095247861551</v>
      </c>
      <c r="HN10" s="33">
        <v>-57556.257995639331</v>
      </c>
      <c r="HO10" s="33">
        <v>-104370.99716861651</v>
      </c>
      <c r="HP10" s="33">
        <v>-53424.848273006734</v>
      </c>
      <c r="HQ10" s="33">
        <v>-34748.565204753599</v>
      </c>
      <c r="HR10" s="33">
        <v>26131.881527064892</v>
      </c>
      <c r="HS10" s="33">
        <v>-41120.019064092456</v>
      </c>
      <c r="HT10" s="33">
        <v>-77910.388694894995</v>
      </c>
      <c r="HU10" s="33">
        <v>-1483.548337823886</v>
      </c>
      <c r="HV10" s="33">
        <v>-352087</v>
      </c>
      <c r="HW10" s="33">
        <v>-71323</v>
      </c>
      <c r="HX10" s="33">
        <v>-103008</v>
      </c>
      <c r="HY10" s="33">
        <v>37623</v>
      </c>
      <c r="HZ10" s="33">
        <v>-25125</v>
      </c>
      <c r="IA10" s="33">
        <v>-104278</v>
      </c>
      <c r="IB10" s="33">
        <v>-3988</v>
      </c>
      <c r="IC10" s="33">
        <v>9169</v>
      </c>
      <c r="ID10" s="33">
        <v>70565</v>
      </c>
      <c r="IE10" s="33">
        <v>-110256</v>
      </c>
      <c r="IF10" s="33">
        <v>66</v>
      </c>
      <c r="IG10" s="33">
        <v>57857</v>
      </c>
      <c r="IH10" s="33">
        <v>-282394</v>
      </c>
      <c r="II10" s="33">
        <v>-59181</v>
      </c>
      <c r="IJ10" s="33">
        <v>-60015</v>
      </c>
      <c r="IK10" s="33">
        <v>-39580</v>
      </c>
      <c r="IL10" s="33">
        <v>-108666</v>
      </c>
      <c r="IM10" s="33">
        <v>-87821</v>
      </c>
      <c r="IN10" s="33">
        <v>-21353</v>
      </c>
      <c r="IO10" s="33">
        <v>16455</v>
      </c>
      <c r="IP10" s="33">
        <v>33774</v>
      </c>
      <c r="IQ10" s="33">
        <v>-54564</v>
      </c>
      <c r="IR10" s="33">
        <v>-3750</v>
      </c>
      <c r="IS10" s="33">
        <v>70372</v>
      </c>
      <c r="IT10" s="33">
        <v>-244388</v>
      </c>
      <c r="IU10" s="33">
        <v>-31828</v>
      </c>
      <c r="IV10" s="33">
        <v>-64886</v>
      </c>
      <c r="IW10" s="33">
        <v>-6865</v>
      </c>
      <c r="IX10" s="33">
        <v>-28461</v>
      </c>
      <c r="IY10" s="33">
        <v>-30607</v>
      </c>
      <c r="IZ10" s="33">
        <v>-119020</v>
      </c>
      <c r="JA10" s="33">
        <v>-172791</v>
      </c>
      <c r="JB10" s="33">
        <v>53783</v>
      </c>
      <c r="JC10" s="33">
        <v>-15693</v>
      </c>
      <c r="JD10" s="33">
        <v>-768</v>
      </c>
      <c r="JE10" s="33">
        <v>-83945</v>
      </c>
      <c r="JF10" s="33">
        <v>-380472</v>
      </c>
      <c r="JG10" s="33">
        <v>-128965</v>
      </c>
      <c r="JH10" s="33">
        <v>-133332</v>
      </c>
      <c r="JI10" s="33">
        <v>-111637</v>
      </c>
      <c r="JJ10" s="33">
        <v>-36431</v>
      </c>
      <c r="JK10" s="33">
        <v>-130150</v>
      </c>
      <c r="JL10" s="33">
        <v>-30924</v>
      </c>
      <c r="JM10" s="33">
        <v>3366</v>
      </c>
      <c r="JN10" s="33">
        <v>83679</v>
      </c>
      <c r="JO10" s="33">
        <v>-52761</v>
      </c>
      <c r="JP10" s="33"/>
      <c r="JQ10" s="33"/>
    </row>
    <row r="11" spans="1:277" s="8" customFormat="1" ht="25.5" customHeight="1">
      <c r="A11" s="15" t="s">
        <v>94</v>
      </c>
      <c r="B11" s="33">
        <v>2866.57</v>
      </c>
      <c r="C11" s="33">
        <v>-12475.75</v>
      </c>
      <c r="D11" s="33">
        <v>-14081.38</v>
      </c>
      <c r="E11" s="33">
        <v>-6256.83</v>
      </c>
      <c r="F11" s="33">
        <v>-31478.01</v>
      </c>
      <c r="G11" s="33">
        <v>-20171.240000000002</v>
      </c>
      <c r="H11" s="33">
        <v>42616.21</v>
      </c>
      <c r="I11" s="33">
        <v>-31533.33</v>
      </c>
      <c r="J11" s="33">
        <v>-21583.360000000001</v>
      </c>
      <c r="K11" s="33">
        <v>16248.76</v>
      </c>
      <c r="L11" s="33">
        <v>15826.01</v>
      </c>
      <c r="M11" s="33">
        <v>31924.61</v>
      </c>
      <c r="N11" s="33">
        <v>-13762.21</v>
      </c>
      <c r="O11" s="33">
        <v>-24780.42</v>
      </c>
      <c r="P11" s="33">
        <v>2006.94</v>
      </c>
      <c r="Q11" s="33">
        <v>10099.83</v>
      </c>
      <c r="R11" s="33">
        <v>-27842.959999999999</v>
      </c>
      <c r="S11" s="33">
        <v>-3760.85</v>
      </c>
      <c r="T11" s="33">
        <v>11578.89</v>
      </c>
      <c r="U11" s="33">
        <v>-6321.48</v>
      </c>
      <c r="V11" s="33">
        <v>-24203.78</v>
      </c>
      <c r="W11" s="33">
        <v>3527.31</v>
      </c>
      <c r="X11" s="33">
        <v>10608.35</v>
      </c>
      <c r="Y11" s="33">
        <v>7832.93</v>
      </c>
      <c r="Z11" s="33">
        <v>-23798.92</v>
      </c>
      <c r="AA11" s="33">
        <v>-31245.35</v>
      </c>
      <c r="AB11" s="33">
        <v>11664.2</v>
      </c>
      <c r="AC11" s="33">
        <v>6303.96</v>
      </c>
      <c r="AD11" s="33">
        <v>-4836.42</v>
      </c>
      <c r="AE11" s="33">
        <v>13192.92</v>
      </c>
      <c r="AF11" s="33">
        <v>7253.76</v>
      </c>
      <c r="AG11" s="33">
        <v>-2762.96</v>
      </c>
      <c r="AH11" s="33">
        <v>-14706.51</v>
      </c>
      <c r="AI11" s="33">
        <v>3032.34</v>
      </c>
      <c r="AJ11" s="33">
        <v>233.81</v>
      </c>
      <c r="AK11" s="33">
        <v>-36222.519999999997</v>
      </c>
      <c r="AL11" s="33">
        <v>-5646.93</v>
      </c>
      <c r="AM11" s="33">
        <v>7527.05</v>
      </c>
      <c r="AN11" s="33">
        <v>38616.089999999997</v>
      </c>
      <c r="AO11" s="33">
        <v>27213.95</v>
      </c>
      <c r="AP11" s="33">
        <v>17558.830000000002</v>
      </c>
      <c r="AQ11" s="33">
        <v>20845.919999999998</v>
      </c>
      <c r="AR11" s="33">
        <v>-6660.59</v>
      </c>
      <c r="AS11" s="33">
        <v>-26537.37</v>
      </c>
      <c r="AT11" s="33">
        <v>-22994.19</v>
      </c>
      <c r="AU11" s="33">
        <v>9901.3700000000008</v>
      </c>
      <c r="AV11" s="33">
        <v>6863</v>
      </c>
      <c r="AW11" s="33">
        <f>AW12-AW10</f>
        <v>25523.609999999986</v>
      </c>
      <c r="AX11" s="33">
        <v>-33431.660000000003</v>
      </c>
      <c r="AY11" s="33">
        <v>-25856.3</v>
      </c>
      <c r="AZ11" s="33">
        <v>8754.64</v>
      </c>
      <c r="BA11" s="33">
        <v>192.14</v>
      </c>
      <c r="BB11" s="33">
        <v>27531.98</v>
      </c>
      <c r="BC11" s="33">
        <v>-24937.83</v>
      </c>
      <c r="BD11" s="33">
        <v>-802.58</v>
      </c>
      <c r="BE11" s="33">
        <v>1629.11</v>
      </c>
      <c r="BF11" s="33">
        <v>-41114.6</v>
      </c>
      <c r="BG11" s="33">
        <v>10415.719999999999</v>
      </c>
      <c r="BH11" s="33">
        <v>22625.91</v>
      </c>
      <c r="BI11" s="33">
        <v>43318.95</v>
      </c>
      <c r="BJ11" s="33">
        <v>-20558.11</v>
      </c>
      <c r="BK11" s="33">
        <v>-26908.07</v>
      </c>
      <c r="BL11" s="33">
        <v>-2051.81</v>
      </c>
      <c r="BM11" s="33">
        <v>23962.97</v>
      </c>
      <c r="BN11" s="33">
        <v>11214.11</v>
      </c>
      <c r="BO11" s="33">
        <v>5464.24</v>
      </c>
      <c r="BP11" s="33">
        <v>7744.69</v>
      </c>
      <c r="BQ11" s="33">
        <v>-48861.72</v>
      </c>
      <c r="BR11" s="33">
        <v>32513.48</v>
      </c>
      <c r="BS11" s="33">
        <v>-32798.660000000003</v>
      </c>
      <c r="BT11" s="33">
        <v>22917.98</v>
      </c>
      <c r="BU11" s="33">
        <v>36248.51</v>
      </c>
      <c r="BV11" s="33">
        <v>-58663.06</v>
      </c>
      <c r="BW11" s="33">
        <v>-29544.46</v>
      </c>
      <c r="BX11" s="33">
        <v>5960.05</v>
      </c>
      <c r="BY11" s="33">
        <v>53963.72</v>
      </c>
      <c r="BZ11" s="33">
        <v>50435.15</v>
      </c>
      <c r="CA11" s="33">
        <v>4436.68</v>
      </c>
      <c r="CB11" s="33">
        <v>-872.92</v>
      </c>
      <c r="CC11" s="33">
        <v>8972.1200000000008</v>
      </c>
      <c r="CD11" s="33">
        <v>-21309.46</v>
      </c>
      <c r="CE11" s="33">
        <v>64048.01</v>
      </c>
      <c r="CF11" s="33">
        <v>31960.66</v>
      </c>
      <c r="CG11" s="33">
        <v>21810.799999999999</v>
      </c>
      <c r="CH11" s="33">
        <v>-36768.92</v>
      </c>
      <c r="CI11" s="33">
        <v>-31434.5</v>
      </c>
      <c r="CJ11" s="33">
        <v>-8812.18</v>
      </c>
      <c r="CK11" s="33">
        <v>-9988.42</v>
      </c>
      <c r="CL11" s="33">
        <v>36749.58</v>
      </c>
      <c r="CM11" s="33">
        <v>-21848.54</v>
      </c>
      <c r="CN11" s="33">
        <v>9222.02</v>
      </c>
      <c r="CO11" s="33">
        <v>-18495.169999999998</v>
      </c>
      <c r="CP11" s="33">
        <v>6910.15</v>
      </c>
      <c r="CQ11" s="33">
        <v>20746.759999999998</v>
      </c>
      <c r="CR11" s="33">
        <v>45454.8</v>
      </c>
      <c r="CS11" s="33">
        <v>-13303.66</v>
      </c>
      <c r="CT11" s="33">
        <v>-25057.88</v>
      </c>
      <c r="CU11" s="33">
        <v>-20253.830000000002</v>
      </c>
      <c r="CV11" s="33">
        <v>80004.73</v>
      </c>
      <c r="CW11" s="33">
        <v>-37800.82</v>
      </c>
      <c r="CX11" s="33">
        <v>-8649.5499999999993</v>
      </c>
      <c r="CY11" s="33">
        <v>-36479.81</v>
      </c>
      <c r="CZ11" s="33">
        <v>-16912.93</v>
      </c>
      <c r="DA11" s="33">
        <v>117889.12</v>
      </c>
      <c r="DB11" s="33">
        <v>-13291.66</v>
      </c>
      <c r="DC11" s="33">
        <v>13215.15</v>
      </c>
      <c r="DD11" s="33">
        <v>8931.17</v>
      </c>
      <c r="DE11" s="33">
        <v>115855.54</v>
      </c>
      <c r="DF11" s="33">
        <v>-157195.35999999999</v>
      </c>
      <c r="DG11" s="33">
        <v>-3115.53</v>
      </c>
      <c r="DH11" s="33">
        <v>-10649.45</v>
      </c>
      <c r="DI11" s="33">
        <v>-12466.95</v>
      </c>
      <c r="DJ11" s="33">
        <v>14659.02</v>
      </c>
      <c r="DK11" s="33">
        <v>90993.48</v>
      </c>
      <c r="DL11" s="33">
        <v>41433.370000000003</v>
      </c>
      <c r="DM11" s="33">
        <v>21915.32</v>
      </c>
      <c r="DN11" s="33">
        <v>-25950.560000000001</v>
      </c>
      <c r="DO11" s="33">
        <v>3290.69</v>
      </c>
      <c r="DP11" s="33">
        <v>6824.73</v>
      </c>
      <c r="DQ11" s="33">
        <v>43809.67</v>
      </c>
      <c r="DR11" s="33">
        <v>-100606.89</v>
      </c>
      <c r="DS11" s="33">
        <v>-18600.04</v>
      </c>
      <c r="DT11" s="33">
        <v>-1361.49</v>
      </c>
      <c r="DU11" s="33">
        <v>-14243.78</v>
      </c>
      <c r="DV11" s="33">
        <v>7446.24</v>
      </c>
      <c r="DW11" s="33">
        <v>-9997.23</v>
      </c>
      <c r="DX11" s="33">
        <v>17875.36</v>
      </c>
      <c r="DY11" s="33">
        <v>-6230.97</v>
      </c>
      <c r="DZ11" s="33">
        <v>-5437.61</v>
      </c>
      <c r="EA11" s="33">
        <v>-8434.7999999999993</v>
      </c>
      <c r="EB11" s="33">
        <v>-3702.44</v>
      </c>
      <c r="EC11" s="33">
        <v>144138.73000000001</v>
      </c>
      <c r="ED11" s="33">
        <f>ED12-ED10</f>
        <v>-21037.319999999978</v>
      </c>
      <c r="EE11" s="33">
        <v>-8541.35</v>
      </c>
      <c r="EF11" s="33">
        <v>21621.95</v>
      </c>
      <c r="EG11" s="33">
        <v>-44399.02</v>
      </c>
      <c r="EH11" s="33">
        <v>-9252.98</v>
      </c>
      <c r="EI11" s="33">
        <v>-8467.0300000000007</v>
      </c>
      <c r="EJ11" s="33">
        <v>30202.45</v>
      </c>
      <c r="EK11" s="33">
        <v>-3742.83</v>
      </c>
      <c r="EL11" s="33">
        <v>-13155.55</v>
      </c>
      <c r="EM11" s="33">
        <v>-9702.93</v>
      </c>
      <c r="EN11" s="33">
        <v>2411.66</v>
      </c>
      <c r="EO11" s="33">
        <v>89083.64</v>
      </c>
      <c r="EP11" s="33">
        <f t="shared" ref="EP11:EZ11" si="4">EP12-EP10</f>
        <v>15829.130000000063</v>
      </c>
      <c r="EQ11" s="33">
        <f t="shared" si="4"/>
        <v>-31489.390000000014</v>
      </c>
      <c r="ER11" s="33">
        <f t="shared" si="4"/>
        <v>15267.229999999981</v>
      </c>
      <c r="ES11" s="33">
        <f t="shared" si="4"/>
        <v>-26873.009999999995</v>
      </c>
      <c r="ET11" s="33">
        <f t="shared" si="4"/>
        <v>23830.819999999992</v>
      </c>
      <c r="EU11" s="33">
        <f t="shared" si="4"/>
        <v>-347.09999999999127</v>
      </c>
      <c r="EV11" s="33">
        <f t="shared" si="4"/>
        <v>4604.589999999982</v>
      </c>
      <c r="EW11" s="33">
        <f t="shared" si="4"/>
        <v>-1359.4700000000594</v>
      </c>
      <c r="EX11" s="33">
        <f t="shared" si="4"/>
        <v>-15943.739999999962</v>
      </c>
      <c r="EY11" s="33">
        <f t="shared" si="4"/>
        <v>-925.57000000000698</v>
      </c>
      <c r="EZ11" s="33">
        <f t="shared" si="4"/>
        <v>13015.899999999965</v>
      </c>
      <c r="FA11" s="33">
        <f t="shared" ref="FA11:FF11" si="5">FA12-FA10</f>
        <v>79266.399999999936</v>
      </c>
      <c r="FB11" s="33">
        <f t="shared" si="5"/>
        <v>-11534.099999999977</v>
      </c>
      <c r="FC11" s="33">
        <f t="shared" si="5"/>
        <v>-3996.3899999998976</v>
      </c>
      <c r="FD11" s="33">
        <f t="shared" si="5"/>
        <v>17478.460999999865</v>
      </c>
      <c r="FE11" s="33">
        <f t="shared" si="5"/>
        <v>-54901.331000000064</v>
      </c>
      <c r="FF11" s="33">
        <f t="shared" si="5"/>
        <v>13676.070000000036</v>
      </c>
      <c r="FG11" s="33">
        <f t="shared" ref="FG11:FH11" si="6">FG12-FG10</f>
        <v>14078.059999999969</v>
      </c>
      <c r="FH11" s="33">
        <f t="shared" si="6"/>
        <v>12817.890000000043</v>
      </c>
      <c r="FI11" s="33">
        <f>FI12-FI10</f>
        <v>-80659.129999999946</v>
      </c>
      <c r="FJ11" s="33">
        <f>FJ12-FJ10</f>
        <v>-32872.069999999949</v>
      </c>
      <c r="FK11" s="33">
        <f>FK12-FK10</f>
        <v>29719.309999999969</v>
      </c>
      <c r="FL11" s="33">
        <f>FL12-FL10</f>
        <v>29804.709999999992</v>
      </c>
      <c r="FM11" s="33">
        <f>FM12-FM10</f>
        <v>87114.48000000004</v>
      </c>
      <c r="FN11" s="33">
        <v>26092.746525622439</v>
      </c>
      <c r="FO11" s="33">
        <v>-76023.972300073016</v>
      </c>
      <c r="FP11" s="33">
        <v>-1285.6822927596222</v>
      </c>
      <c r="FQ11" s="33">
        <v>16134.041719229557</v>
      </c>
      <c r="FR11" s="33">
        <v>-6213.457944260168</v>
      </c>
      <c r="FS11" s="33">
        <v>11666.279967174793</v>
      </c>
      <c r="FT11" s="33">
        <v>21260</v>
      </c>
      <c r="FU11" s="33">
        <v>9245.3640066304069</v>
      </c>
      <c r="FV11" s="33">
        <v>-66394.119753811858</v>
      </c>
      <c r="FW11" s="33">
        <v>45508.195362049359</v>
      </c>
      <c r="FX11" s="33">
        <v>22479.05774074886</v>
      </c>
      <c r="FY11" s="33">
        <v>63580.881784596946</v>
      </c>
      <c r="FZ11" s="33">
        <v>-19718</v>
      </c>
      <c r="GA11" s="33">
        <v>-63657</v>
      </c>
      <c r="GB11" s="33">
        <v>1463.359999999986</v>
      </c>
      <c r="GC11" s="33">
        <v>27897.640000000014</v>
      </c>
      <c r="GD11" s="33">
        <v>-13912.529999999999</v>
      </c>
      <c r="GE11" s="33">
        <v>35291</v>
      </c>
      <c r="GF11" s="33">
        <v>1833</v>
      </c>
      <c r="GG11" s="33">
        <v>-934</v>
      </c>
      <c r="GH11" s="33">
        <v>41309</v>
      </c>
      <c r="GI11" s="33">
        <v>-13382</v>
      </c>
      <c r="GJ11" s="33">
        <v>23367</v>
      </c>
      <c r="GK11" s="33">
        <v>72717</v>
      </c>
      <c r="GL11" s="33">
        <v>-25690</v>
      </c>
      <c r="GM11" s="33">
        <v>7371.4269917599158</v>
      </c>
      <c r="GN11" s="33">
        <v>-8536.4269917599158</v>
      </c>
      <c r="GO11" s="33">
        <v>-24879</v>
      </c>
      <c r="GP11" s="33">
        <v>2435</v>
      </c>
      <c r="GQ11" s="33">
        <v>2208</v>
      </c>
      <c r="GR11" s="33">
        <v>42309</v>
      </c>
      <c r="GS11" s="33">
        <v>-18112</v>
      </c>
      <c r="GT11" s="33">
        <v>-1649</v>
      </c>
      <c r="GU11" s="33">
        <v>8237</v>
      </c>
      <c r="GV11" s="33">
        <v>-12495</v>
      </c>
      <c r="GW11" s="33">
        <v>62303</v>
      </c>
      <c r="GX11" s="33">
        <v>-15690</v>
      </c>
      <c r="GY11" s="33">
        <v>-38346</v>
      </c>
      <c r="GZ11" s="33">
        <v>-7073</v>
      </c>
      <c r="HA11" s="33">
        <v>9872</v>
      </c>
      <c r="HB11" s="33">
        <v>-563</v>
      </c>
      <c r="HC11" s="33">
        <v>130378</v>
      </c>
      <c r="HD11" s="33">
        <v>-23499</v>
      </c>
      <c r="HE11" s="33">
        <v>42736</v>
      </c>
      <c r="HF11" s="33">
        <v>-60410</v>
      </c>
      <c r="HG11" s="33">
        <v>-22702</v>
      </c>
      <c r="HH11" s="33">
        <v>7282.2699999999895</v>
      </c>
      <c r="HI11" s="33">
        <v>77284</v>
      </c>
      <c r="HJ11" s="33">
        <v>-4072.6542689154739</v>
      </c>
      <c r="HK11" s="33">
        <v>-23069.658495515614</v>
      </c>
      <c r="HL11" s="33">
        <v>-12707.42570238997</v>
      </c>
      <c r="HM11" s="33">
        <v>-34573.904752138449</v>
      </c>
      <c r="HN11" s="33">
        <v>103746.51563212932</v>
      </c>
      <c r="HO11" s="33">
        <v>-60479.260467873479</v>
      </c>
      <c r="HP11" s="33">
        <v>9829.8482730067335</v>
      </c>
      <c r="HQ11" s="33">
        <v>-21137.434795246401</v>
      </c>
      <c r="HR11" s="33">
        <v>-32663.881527064892</v>
      </c>
      <c r="HS11" s="33">
        <v>18854.019064092456</v>
      </c>
      <c r="HT11" s="33">
        <v>65752.388694894995</v>
      </c>
      <c r="HU11" s="33">
        <v>29706.548337823886</v>
      </c>
      <c r="HV11" s="33">
        <v>-12687</v>
      </c>
      <c r="HW11" s="33">
        <v>27339</v>
      </c>
      <c r="HX11" s="33">
        <v>-44819</v>
      </c>
      <c r="HY11" s="33">
        <v>-4671</v>
      </c>
      <c r="HZ11" s="33">
        <v>-15866</v>
      </c>
      <c r="IA11" s="33">
        <v>1297</v>
      </c>
      <c r="IB11" s="33">
        <v>-12513</v>
      </c>
      <c r="IC11" s="33">
        <v>-11348</v>
      </c>
      <c r="ID11" s="33">
        <v>-6187</v>
      </c>
      <c r="IE11" s="33">
        <v>-13108</v>
      </c>
      <c r="IF11" s="33">
        <v>18940</v>
      </c>
      <c r="IG11" s="33">
        <v>22497</v>
      </c>
      <c r="IH11" s="33">
        <v>-16326.346682269999</v>
      </c>
      <c r="II11" s="33">
        <v>-50206.653317730001</v>
      </c>
      <c r="IJ11" s="33">
        <v>-4876</v>
      </c>
      <c r="IK11" s="33">
        <v>-20216</v>
      </c>
      <c r="IL11" s="33">
        <v>-7411</v>
      </c>
      <c r="IM11" s="33">
        <v>11753</v>
      </c>
      <c r="IN11" s="33">
        <v>3344</v>
      </c>
      <c r="IO11" s="33">
        <v>-24912</v>
      </c>
      <c r="IP11" s="33">
        <v>11183</v>
      </c>
      <c r="IQ11" s="33">
        <v>-14707</v>
      </c>
      <c r="IR11" s="33">
        <v>-24808</v>
      </c>
      <c r="IS11" s="33">
        <v>24299</v>
      </c>
      <c r="IT11" s="33">
        <v>2426</v>
      </c>
      <c r="IU11" s="33">
        <v>-1148</v>
      </c>
      <c r="IV11" s="33">
        <v>-9616</v>
      </c>
      <c r="IW11" s="33">
        <v>-29823</v>
      </c>
      <c r="IX11" s="33">
        <v>-1717</v>
      </c>
      <c r="IY11" s="33">
        <v>22250</v>
      </c>
      <c r="IZ11" s="33">
        <v>139823</v>
      </c>
      <c r="JA11" s="33">
        <v>11685</v>
      </c>
      <c r="JB11" s="33">
        <v>-6063</v>
      </c>
      <c r="JC11" s="33">
        <v>-42190</v>
      </c>
      <c r="JD11" s="33">
        <v>-20331</v>
      </c>
      <c r="JE11" s="33">
        <v>72218</v>
      </c>
      <c r="JF11" s="33">
        <v>6932</v>
      </c>
      <c r="JG11" s="33">
        <v>-5790</v>
      </c>
      <c r="JH11" s="33">
        <v>14348</v>
      </c>
      <c r="JI11" s="33">
        <v>-8444</v>
      </c>
      <c r="JJ11" s="33">
        <v>-35647</v>
      </c>
      <c r="JK11" s="33">
        <v>22100</v>
      </c>
      <c r="JL11" s="33">
        <v>4683</v>
      </c>
      <c r="JM11" s="33">
        <v>-2320</v>
      </c>
      <c r="JN11" s="33">
        <v>-6095</v>
      </c>
      <c r="JO11" s="33">
        <v>-8294</v>
      </c>
      <c r="JP11" s="33"/>
      <c r="JQ11" s="33"/>
    </row>
    <row r="12" spans="1:277" s="8" customFormat="1" ht="25.5" customHeight="1">
      <c r="A12" s="15" t="s">
        <v>82</v>
      </c>
      <c r="B12" s="33">
        <v>-20735.64</v>
      </c>
      <c r="C12" s="33">
        <v>-32613.08</v>
      </c>
      <c r="D12" s="33">
        <v>-9251.2099999999991</v>
      </c>
      <c r="E12" s="33">
        <v>-5.35</v>
      </c>
      <c r="F12" s="33">
        <v>-26844.89</v>
      </c>
      <c r="G12" s="33">
        <v>-12940.17</v>
      </c>
      <c r="H12" s="33">
        <v>14172.13</v>
      </c>
      <c r="I12" s="33">
        <v>-30715.439999999999</v>
      </c>
      <c r="J12" s="33">
        <v>30931.88</v>
      </c>
      <c r="K12" s="33">
        <v>-794.47</v>
      </c>
      <c r="L12" s="33">
        <v>14939.29</v>
      </c>
      <c r="M12" s="33">
        <v>33093.89</v>
      </c>
      <c r="N12" s="33">
        <v>-15043.08</v>
      </c>
      <c r="O12" s="33">
        <v>-42138.27</v>
      </c>
      <c r="P12" s="33">
        <v>-23746.82</v>
      </c>
      <c r="Q12" s="33">
        <v>4636.05</v>
      </c>
      <c r="R12" s="33">
        <v>-36485.18</v>
      </c>
      <c r="S12" s="33">
        <v>2212.7399999999998</v>
      </c>
      <c r="T12" s="33">
        <v>-6003.09</v>
      </c>
      <c r="U12" s="33">
        <v>-13337.1</v>
      </c>
      <c r="V12" s="33">
        <v>48754.879999999997</v>
      </c>
      <c r="W12" s="33">
        <v>-12159.88</v>
      </c>
      <c r="X12" s="33">
        <v>-8383.19</v>
      </c>
      <c r="Y12" s="33">
        <v>33718.82</v>
      </c>
      <c r="Z12" s="33">
        <v>-50547.43</v>
      </c>
      <c r="AA12" s="33">
        <v>-50747.55</v>
      </c>
      <c r="AB12" s="33">
        <v>8896.27</v>
      </c>
      <c r="AC12" s="33">
        <v>-15565.13</v>
      </c>
      <c r="AD12" s="33">
        <v>-1258.32</v>
      </c>
      <c r="AE12" s="33">
        <v>8968.15</v>
      </c>
      <c r="AF12" s="33">
        <v>-309.27999999999997</v>
      </c>
      <c r="AG12" s="33">
        <v>-5783.38</v>
      </c>
      <c r="AH12" s="33">
        <v>54932.62</v>
      </c>
      <c r="AI12" s="33">
        <v>-2401.5</v>
      </c>
      <c r="AJ12" s="33">
        <v>-10708.23</v>
      </c>
      <c r="AK12" s="33">
        <v>12379.17</v>
      </c>
      <c r="AL12" s="33">
        <v>-48004.58</v>
      </c>
      <c r="AM12" s="33">
        <v>-24079.09</v>
      </c>
      <c r="AN12" s="33">
        <v>5046.2</v>
      </c>
      <c r="AO12" s="33">
        <v>12453.12</v>
      </c>
      <c r="AP12" s="33">
        <v>-6709.93</v>
      </c>
      <c r="AQ12" s="33">
        <v>3428.53</v>
      </c>
      <c r="AR12" s="33">
        <v>8629.15</v>
      </c>
      <c r="AS12" s="33">
        <v>-7570.47</v>
      </c>
      <c r="AT12" s="33">
        <v>74520.63</v>
      </c>
      <c r="AU12" s="33">
        <v>-15107.3</v>
      </c>
      <c r="AV12" s="33">
        <v>-16373.34</v>
      </c>
      <c r="AW12" s="33">
        <v>51096.81</v>
      </c>
      <c r="AX12" s="33">
        <v>-12762.26</v>
      </c>
      <c r="AY12" s="33">
        <v>-39399.480000000003</v>
      </c>
      <c r="AZ12" s="33">
        <v>6258.9</v>
      </c>
      <c r="BA12" s="33">
        <v>10173.65</v>
      </c>
      <c r="BB12" s="33">
        <v>-82122.009999999995</v>
      </c>
      <c r="BC12" s="33">
        <v>-54586.38</v>
      </c>
      <c r="BD12" s="33">
        <v>-27915.02</v>
      </c>
      <c r="BE12" s="33">
        <v>-26763.96</v>
      </c>
      <c r="BF12" s="33">
        <v>54410.66</v>
      </c>
      <c r="BG12" s="33">
        <v>-51157.49</v>
      </c>
      <c r="BH12" s="33">
        <v>10082.23</v>
      </c>
      <c r="BI12" s="33">
        <v>71857.97</v>
      </c>
      <c r="BJ12" s="33">
        <v>-59693.52</v>
      </c>
      <c r="BK12" s="33">
        <v>-51594.3</v>
      </c>
      <c r="BL12" s="33">
        <v>-4831.2</v>
      </c>
      <c r="BM12" s="33">
        <v>-34472</v>
      </c>
      <c r="BN12" s="33">
        <v>765.37</v>
      </c>
      <c r="BO12" s="33">
        <v>-23860.7</v>
      </c>
      <c r="BP12" s="33">
        <v>-22738.31</v>
      </c>
      <c r="BQ12" s="33">
        <v>-6672.98</v>
      </c>
      <c r="BR12" s="33">
        <v>97394.95</v>
      </c>
      <c r="BS12" s="33">
        <v>-67502.009999999995</v>
      </c>
      <c r="BT12" s="33">
        <v>5948.16</v>
      </c>
      <c r="BU12" s="33">
        <v>88576.58</v>
      </c>
      <c r="BV12" s="33">
        <v>-59380.18</v>
      </c>
      <c r="BW12" s="33">
        <v>-104333.92</v>
      </c>
      <c r="BX12" s="33">
        <v>-44383.56</v>
      </c>
      <c r="BY12" s="33">
        <v>-42928.43</v>
      </c>
      <c r="BZ12" s="33">
        <v>-48422.84</v>
      </c>
      <c r="CA12" s="33">
        <v>-94261.93</v>
      </c>
      <c r="CB12" s="33">
        <v>-39641.120000000003</v>
      </c>
      <c r="CC12" s="33">
        <v>-47483.78</v>
      </c>
      <c r="CD12" s="33">
        <v>104124.69</v>
      </c>
      <c r="CE12" s="33">
        <v>-1355.95</v>
      </c>
      <c r="CF12" s="33">
        <v>-16917.05</v>
      </c>
      <c r="CG12" s="33">
        <v>18705.64</v>
      </c>
      <c r="CH12" s="33">
        <v>-11281.23</v>
      </c>
      <c r="CI12" s="33">
        <v>-101919.78</v>
      </c>
      <c r="CJ12" s="33">
        <v>-61864.69</v>
      </c>
      <c r="CK12" s="33">
        <v>-44591.78</v>
      </c>
      <c r="CL12" s="33">
        <v>-50777.14</v>
      </c>
      <c r="CM12" s="33">
        <v>-51392.76</v>
      </c>
      <c r="CN12" s="33">
        <v>28341.9</v>
      </c>
      <c r="CO12" s="33">
        <v>-24723.89</v>
      </c>
      <c r="CP12" s="33">
        <v>154839.07999999999</v>
      </c>
      <c r="CQ12" s="33">
        <v>-11983.24</v>
      </c>
      <c r="CR12" s="33">
        <v>42816.53</v>
      </c>
      <c r="CS12" s="33">
        <v>35181.07</v>
      </c>
      <c r="CT12" s="33">
        <v>-107655.4</v>
      </c>
      <c r="CU12" s="33">
        <v>-117894.18</v>
      </c>
      <c r="CV12" s="33">
        <v>56931.47</v>
      </c>
      <c r="CW12" s="33">
        <v>-143090.56</v>
      </c>
      <c r="CX12" s="33">
        <v>-36620.050000000003</v>
      </c>
      <c r="CY12" s="33">
        <v>-79916.83</v>
      </c>
      <c r="CZ12" s="33">
        <v>-15171.29</v>
      </c>
      <c r="DA12" s="33">
        <v>34608.14</v>
      </c>
      <c r="DB12" s="33">
        <v>141387.98000000001</v>
      </c>
      <c r="DC12" s="33">
        <v>-30498.59</v>
      </c>
      <c r="DD12" s="33">
        <v>-8572.7000000000007</v>
      </c>
      <c r="DE12" s="33">
        <v>198093.1</v>
      </c>
      <c r="DF12" s="33">
        <v>-190925.35</v>
      </c>
      <c r="DG12" s="33">
        <v>-28185.8</v>
      </c>
      <c r="DH12" s="33">
        <v>-36582</v>
      </c>
      <c r="DI12" s="33">
        <v>-24123.58</v>
      </c>
      <c r="DJ12" s="33">
        <v>-119529.07</v>
      </c>
      <c r="DK12" s="33">
        <v>-140183.53</v>
      </c>
      <c r="DL12" s="33">
        <v>24680.76</v>
      </c>
      <c r="DM12" s="33">
        <v>20129</v>
      </c>
      <c r="DN12" s="33">
        <v>166788.9</v>
      </c>
      <c r="DO12" s="33">
        <v>-48453.19</v>
      </c>
      <c r="DP12" s="33">
        <v>7026.48</v>
      </c>
      <c r="DQ12" s="33">
        <v>65249.24</v>
      </c>
      <c r="DR12" s="33">
        <v>-263448.62</v>
      </c>
      <c r="DS12" s="33">
        <v>-149621.85999999999</v>
      </c>
      <c r="DT12" s="33">
        <v>8884.07</v>
      </c>
      <c r="DU12" s="33">
        <v>-47384.68</v>
      </c>
      <c r="DV12" s="33">
        <v>-2059.4</v>
      </c>
      <c r="DW12" s="33">
        <v>-76427.81</v>
      </c>
      <c r="DX12" s="33">
        <v>-30859.1</v>
      </c>
      <c r="DY12" s="33">
        <v>29123.57</v>
      </c>
      <c r="DZ12" s="33">
        <v>173071.53</v>
      </c>
      <c r="EA12" s="33">
        <v>-49187.68</v>
      </c>
      <c r="EB12" s="33">
        <v>16632.560000000001</v>
      </c>
      <c r="EC12" s="33">
        <v>153110.73000000001</v>
      </c>
      <c r="ED12" s="33">
        <v>-99781.25</v>
      </c>
      <c r="EE12" s="33">
        <v>-111185.44</v>
      </c>
      <c r="EF12" s="33">
        <v>-131650.66</v>
      </c>
      <c r="EG12" s="33">
        <v>-90246.66</v>
      </c>
      <c r="EH12" s="33">
        <v>-55544.36</v>
      </c>
      <c r="EI12" s="33">
        <v>-32202.62</v>
      </c>
      <c r="EJ12" s="33">
        <v>-29484.36</v>
      </c>
      <c r="EK12" s="33">
        <v>1776.44</v>
      </c>
      <c r="EL12" s="33">
        <v>146661.70000000001</v>
      </c>
      <c r="EM12" s="33">
        <v>-80866.3</v>
      </c>
      <c r="EN12" s="33">
        <v>3435.44</v>
      </c>
      <c r="EO12" s="33">
        <v>119783.4</v>
      </c>
      <c r="EP12" s="33">
        <f t="shared" ref="EP12:EZ12" si="7">EP14-EP13</f>
        <v>-185665.53999999998</v>
      </c>
      <c r="EQ12" s="33">
        <f t="shared" si="7"/>
        <v>-93032.6</v>
      </c>
      <c r="ER12" s="33">
        <f t="shared" si="7"/>
        <v>-69008.28</v>
      </c>
      <c r="ES12" s="33">
        <f t="shared" si="7"/>
        <v>-80437.87999999999</v>
      </c>
      <c r="ET12" s="33">
        <f t="shared" si="7"/>
        <v>16270.779999999984</v>
      </c>
      <c r="EU12" s="33">
        <f t="shared" si="7"/>
        <v>-78138.789999999994</v>
      </c>
      <c r="EV12" s="33">
        <f t="shared" si="7"/>
        <v>-37545.279999999984</v>
      </c>
      <c r="EW12" s="33">
        <f t="shared" si="7"/>
        <v>-15401.840000000026</v>
      </c>
      <c r="EX12" s="33">
        <f t="shared" si="7"/>
        <v>129689.27000000002</v>
      </c>
      <c r="EY12" s="33">
        <f t="shared" si="7"/>
        <v>-81790.239999999991</v>
      </c>
      <c r="EZ12" s="33">
        <f t="shared" si="7"/>
        <v>30451.609999999986</v>
      </c>
      <c r="FA12" s="33">
        <f t="shared" ref="FA12:FF12" si="8">FA14-FA13</f>
        <v>145043.62</v>
      </c>
      <c r="FB12" s="33">
        <f t="shared" si="8"/>
        <v>-229395.75</v>
      </c>
      <c r="FC12" s="33">
        <f t="shared" si="8"/>
        <v>-58528.229999999923</v>
      </c>
      <c r="FD12" s="33">
        <f t="shared" si="8"/>
        <v>-17063.889000000025</v>
      </c>
      <c r="FE12" s="33">
        <f t="shared" si="8"/>
        <v>-162889.32100000005</v>
      </c>
      <c r="FF12" s="33">
        <f t="shared" si="8"/>
        <v>-5231.2099999999627</v>
      </c>
      <c r="FG12" s="33">
        <f t="shared" ref="FG12:FH12" si="9">FG14-FG13</f>
        <v>-62878.190000000031</v>
      </c>
      <c r="FH12" s="33">
        <f t="shared" si="9"/>
        <v>-43299.669999999984</v>
      </c>
      <c r="FI12" s="33">
        <f>FI14-FI13</f>
        <v>-29508.710000000021</v>
      </c>
      <c r="FJ12" s="33">
        <f>FJ14-FJ13</f>
        <v>42881.420000000042</v>
      </c>
      <c r="FK12" s="33">
        <f>FK14-FK13</f>
        <v>1140.2799999999697</v>
      </c>
      <c r="FL12" s="33">
        <f>FL14-FL13</f>
        <v>54181.559999999969</v>
      </c>
      <c r="FM12" s="33">
        <f>FM14-FM13</f>
        <v>135709.49000000005</v>
      </c>
      <c r="FN12" s="33">
        <v>-258209</v>
      </c>
      <c r="FO12" s="33">
        <v>-46787.859999999986</v>
      </c>
      <c r="FP12" s="33">
        <v>-165583.16000000003</v>
      </c>
      <c r="FQ12" s="33">
        <v>-71719.98</v>
      </c>
      <c r="FR12" s="33">
        <v>-24858.86</v>
      </c>
      <c r="FS12" s="33">
        <v>-28122.14</v>
      </c>
      <c r="FT12" s="33">
        <v>-35182</v>
      </c>
      <c r="FU12" s="33">
        <v>16423</v>
      </c>
      <c r="FV12" s="33">
        <v>28355</v>
      </c>
      <c r="FW12" s="33">
        <v>-48877</v>
      </c>
      <c r="FX12" s="33">
        <v>45973</v>
      </c>
      <c r="FY12" s="33">
        <v>118125</v>
      </c>
      <c r="FZ12" s="33">
        <v>-259541</v>
      </c>
      <c r="GA12" s="33">
        <v>-160620</v>
      </c>
      <c r="GB12" s="33">
        <v>-83741.640000000014</v>
      </c>
      <c r="GC12" s="33">
        <v>-22473.359999999986</v>
      </c>
      <c r="GD12" s="33">
        <v>-22956.53</v>
      </c>
      <c r="GE12" s="33">
        <v>2720</v>
      </c>
      <c r="GF12" s="33">
        <v>-34096</v>
      </c>
      <c r="GG12" s="33">
        <v>12460</v>
      </c>
      <c r="GH12" s="33">
        <v>83703</v>
      </c>
      <c r="GI12" s="33">
        <v>-45166</v>
      </c>
      <c r="GJ12" s="33">
        <v>43798</v>
      </c>
      <c r="GK12" s="33">
        <v>95234</v>
      </c>
      <c r="GL12" s="33">
        <v>-285892</v>
      </c>
      <c r="GM12" s="33">
        <v>-19271.573008240084</v>
      </c>
      <c r="GN12" s="33">
        <v>-70174.426991759916</v>
      </c>
      <c r="GO12" s="33">
        <v>-122521</v>
      </c>
      <c r="GP12" s="33">
        <v>-27753</v>
      </c>
      <c r="GQ12" s="33">
        <v>-49561</v>
      </c>
      <c r="GR12" s="33">
        <v>-31085</v>
      </c>
      <c r="GS12" s="33">
        <v>16205</v>
      </c>
      <c r="GT12" s="33">
        <v>153014</v>
      </c>
      <c r="GU12" s="33">
        <v>-34825</v>
      </c>
      <c r="GV12" s="33">
        <v>1724</v>
      </c>
      <c r="GW12" s="33">
        <v>681</v>
      </c>
      <c r="GX12" s="33">
        <v>-127663</v>
      </c>
      <c r="GY12" s="33">
        <v>-44477</v>
      </c>
      <c r="GZ12" s="33">
        <v>-50759</v>
      </c>
      <c r="HA12" s="33">
        <v>-8429</v>
      </c>
      <c r="HB12" s="33">
        <v>-22086</v>
      </c>
      <c r="HC12" s="33">
        <v>-168151</v>
      </c>
      <c r="HD12" s="33">
        <v>-207056</v>
      </c>
      <c r="HE12" s="33">
        <v>-11211</v>
      </c>
      <c r="HF12" s="33">
        <v>-30368</v>
      </c>
      <c r="HG12" s="33">
        <v>-45824</v>
      </c>
      <c r="HH12" s="33">
        <v>-34222</v>
      </c>
      <c r="HI12" s="33">
        <v>25280</v>
      </c>
      <c r="HJ12" s="33">
        <v>-129939</v>
      </c>
      <c r="HK12" s="33">
        <v>-223620</v>
      </c>
      <c r="HL12" s="33">
        <v>-86354</v>
      </c>
      <c r="HM12" s="33">
        <v>-48962</v>
      </c>
      <c r="HN12" s="33">
        <v>46190.257636489987</v>
      </c>
      <c r="HO12" s="33">
        <v>-164850.25763648999</v>
      </c>
      <c r="HP12" s="33">
        <v>-43595</v>
      </c>
      <c r="HQ12" s="33">
        <v>-55886</v>
      </c>
      <c r="HR12" s="33">
        <v>-6532</v>
      </c>
      <c r="HS12" s="33">
        <v>-22266</v>
      </c>
      <c r="HT12" s="33">
        <v>-12158</v>
      </c>
      <c r="HU12" s="33">
        <v>28223</v>
      </c>
      <c r="HV12" s="33">
        <v>-364774</v>
      </c>
      <c r="HW12" s="33">
        <v>-43984</v>
      </c>
      <c r="HX12" s="33">
        <v>-147827</v>
      </c>
      <c r="HY12" s="33">
        <v>32952</v>
      </c>
      <c r="HZ12" s="33">
        <v>-40991</v>
      </c>
      <c r="IA12" s="33">
        <v>-102981</v>
      </c>
      <c r="IB12" s="33">
        <v>-16501</v>
      </c>
      <c r="IC12" s="33">
        <v>-2179</v>
      </c>
      <c r="ID12" s="33">
        <v>64378</v>
      </c>
      <c r="IE12" s="33">
        <v>-123364</v>
      </c>
      <c r="IF12" s="33">
        <v>19006</v>
      </c>
      <c r="IG12" s="33">
        <v>80354</v>
      </c>
      <c r="IH12" s="33">
        <v>-298720.34668227</v>
      </c>
      <c r="II12" s="33">
        <v>-109387.65331773</v>
      </c>
      <c r="IJ12" s="33">
        <v>-64891</v>
      </c>
      <c r="IK12" s="33">
        <v>-59796</v>
      </c>
      <c r="IL12" s="33">
        <v>-116077</v>
      </c>
      <c r="IM12" s="33">
        <v>-76068</v>
      </c>
      <c r="IN12" s="33">
        <v>-18009</v>
      </c>
      <c r="IO12" s="33">
        <v>-8457</v>
      </c>
      <c r="IP12" s="33">
        <v>44957</v>
      </c>
      <c r="IQ12" s="33">
        <v>-69271</v>
      </c>
      <c r="IR12" s="33">
        <v>-28558</v>
      </c>
      <c r="IS12" s="33">
        <v>94671</v>
      </c>
      <c r="IT12" s="33">
        <v>-241962</v>
      </c>
      <c r="IU12" s="33">
        <v>-32976</v>
      </c>
      <c r="IV12" s="33">
        <v>-74502</v>
      </c>
      <c r="IW12" s="33">
        <v>-36688</v>
      </c>
      <c r="IX12" s="33">
        <v>-30178</v>
      </c>
      <c r="IY12" s="33">
        <v>-8357</v>
      </c>
      <c r="IZ12" s="33">
        <v>20803</v>
      </c>
      <c r="JA12" s="33">
        <v>-161106</v>
      </c>
      <c r="JB12" s="33">
        <v>47720</v>
      </c>
      <c r="JC12" s="33">
        <v>-57883</v>
      </c>
      <c r="JD12" s="33">
        <v>-21099</v>
      </c>
      <c r="JE12" s="33">
        <v>-11727</v>
      </c>
      <c r="JF12" s="33">
        <v>-373540</v>
      </c>
      <c r="JG12" s="33">
        <v>-134755</v>
      </c>
      <c r="JH12" s="33">
        <v>-118984</v>
      </c>
      <c r="JI12" s="33">
        <v>-120081</v>
      </c>
      <c r="JJ12" s="33">
        <v>-72078</v>
      </c>
      <c r="JK12" s="33">
        <v>-108050</v>
      </c>
      <c r="JL12" s="33">
        <v>-26241</v>
      </c>
      <c r="JM12" s="33">
        <v>1046</v>
      </c>
      <c r="JN12" s="33">
        <v>77584</v>
      </c>
      <c r="JO12" s="33">
        <v>-61055</v>
      </c>
      <c r="JP12" s="33"/>
      <c r="JQ12" s="33"/>
    </row>
    <row r="13" spans="1:277" s="8" customFormat="1" ht="25.5" customHeight="1">
      <c r="A13" s="15" t="s">
        <v>83</v>
      </c>
      <c r="B13" s="35">
        <v>0</v>
      </c>
      <c r="C13" s="35">
        <v>14500</v>
      </c>
      <c r="D13" s="35">
        <v>12000</v>
      </c>
      <c r="E13" s="35">
        <v>19000</v>
      </c>
      <c r="F13" s="35">
        <v>20500</v>
      </c>
      <c r="G13" s="35">
        <v>0</v>
      </c>
      <c r="H13" s="35">
        <v>0</v>
      </c>
      <c r="I13" s="35">
        <v>4500</v>
      </c>
      <c r="J13" s="35">
        <v>4000</v>
      </c>
      <c r="K13" s="35">
        <v>1500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13000</v>
      </c>
      <c r="R13" s="35">
        <v>0</v>
      </c>
      <c r="S13" s="35">
        <v>8000</v>
      </c>
      <c r="T13" s="35">
        <v>18500</v>
      </c>
      <c r="U13" s="35">
        <v>3500</v>
      </c>
      <c r="V13" s="35">
        <v>0</v>
      </c>
      <c r="W13" s="35">
        <v>0</v>
      </c>
      <c r="X13" s="35">
        <v>10960</v>
      </c>
      <c r="Y13" s="35">
        <v>36040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18000</v>
      </c>
      <c r="BB13" s="35">
        <v>21500</v>
      </c>
      <c r="BC13" s="35">
        <v>65760</v>
      </c>
      <c r="BD13" s="35">
        <v>12395</v>
      </c>
      <c r="BE13" s="35">
        <v>26005</v>
      </c>
      <c r="BF13" s="35">
        <v>0</v>
      </c>
      <c r="BG13" s="35">
        <v>0</v>
      </c>
      <c r="BH13" s="35">
        <v>0</v>
      </c>
      <c r="BI13" s="35">
        <v>2540</v>
      </c>
      <c r="BJ13" s="35">
        <v>11500</v>
      </c>
      <c r="BK13" s="35">
        <v>13500</v>
      </c>
      <c r="BL13" s="35">
        <v>17500</v>
      </c>
      <c r="BM13" s="35">
        <v>16500</v>
      </c>
      <c r="BN13" s="35">
        <v>15269.73</v>
      </c>
      <c r="BO13" s="35">
        <v>11178.15</v>
      </c>
      <c r="BP13" s="35">
        <v>35943.449999999997</v>
      </c>
      <c r="BQ13" s="35">
        <v>11500</v>
      </c>
      <c r="BR13" s="35">
        <v>19000</v>
      </c>
      <c r="BS13" s="35">
        <v>5808.67</v>
      </c>
      <c r="BT13" s="35">
        <v>6635.64</v>
      </c>
      <c r="BU13" s="35">
        <v>664.36</v>
      </c>
      <c r="BV13" s="35">
        <v>10000</v>
      </c>
      <c r="BW13" s="35">
        <v>15000</v>
      </c>
      <c r="BX13" s="35">
        <v>15000</v>
      </c>
      <c r="BY13" s="35">
        <v>19000</v>
      </c>
      <c r="BZ13" s="35">
        <v>69530</v>
      </c>
      <c r="CA13" s="35">
        <v>87000</v>
      </c>
      <c r="CB13" s="35">
        <v>86688</v>
      </c>
      <c r="CC13" s="35">
        <v>51312</v>
      </c>
      <c r="CD13" s="35">
        <v>9500</v>
      </c>
      <c r="CE13" s="35">
        <v>65000</v>
      </c>
      <c r="CF13" s="35">
        <v>9000</v>
      </c>
      <c r="CG13" s="35">
        <v>4031</v>
      </c>
      <c r="CH13" s="35">
        <v>0</v>
      </c>
      <c r="CI13" s="35">
        <v>31000</v>
      </c>
      <c r="CJ13" s="35">
        <v>20572</v>
      </c>
      <c r="CK13" s="35">
        <v>39000</v>
      </c>
      <c r="CL13" s="35">
        <v>20000</v>
      </c>
      <c r="CM13" s="35">
        <v>36000</v>
      </c>
      <c r="CN13" s="35">
        <v>29000</v>
      </c>
      <c r="CO13" s="35">
        <v>37000</v>
      </c>
      <c r="CP13" s="35">
        <v>17000</v>
      </c>
      <c r="CQ13" s="35">
        <v>3003.46</v>
      </c>
      <c r="CR13" s="35">
        <v>0</v>
      </c>
      <c r="CS13" s="35">
        <v>0</v>
      </c>
      <c r="CT13" s="35">
        <v>16000</v>
      </c>
      <c r="CU13" s="35">
        <v>20021</v>
      </c>
      <c r="CV13" s="35">
        <v>17000</v>
      </c>
      <c r="CW13" s="35">
        <v>15000</v>
      </c>
      <c r="CX13" s="35">
        <v>21084</v>
      </c>
      <c r="CY13" s="35">
        <v>24500</v>
      </c>
      <c r="CZ13" s="35">
        <v>16000</v>
      </c>
      <c r="DA13" s="35">
        <v>5333</v>
      </c>
      <c r="DB13" s="35">
        <v>4500</v>
      </c>
      <c r="DC13" s="35">
        <v>8000</v>
      </c>
      <c r="DD13" s="35">
        <v>78</v>
      </c>
      <c r="DE13" s="35">
        <v>53150</v>
      </c>
      <c r="DF13" s="35">
        <v>0</v>
      </c>
      <c r="DG13" s="35">
        <v>0</v>
      </c>
      <c r="DH13" s="35">
        <v>0</v>
      </c>
      <c r="DI13" s="35">
        <v>0</v>
      </c>
      <c r="DJ13" s="35">
        <v>23500</v>
      </c>
      <c r="DK13" s="35">
        <v>70110</v>
      </c>
      <c r="DL13" s="35">
        <v>80598.23</v>
      </c>
      <c r="DM13" s="35">
        <v>15329.2</v>
      </c>
      <c r="DN13" s="35">
        <v>42891.23</v>
      </c>
      <c r="DO13" s="35">
        <v>25078.38</v>
      </c>
      <c r="DP13" s="35">
        <v>55000</v>
      </c>
      <c r="DQ13" s="35">
        <v>31577.24</v>
      </c>
      <c r="DR13" s="35">
        <v>0</v>
      </c>
      <c r="DS13" s="35">
        <v>44998</v>
      </c>
      <c r="DT13" s="35">
        <v>57937.84</v>
      </c>
      <c r="DU13" s="35">
        <v>14887</v>
      </c>
      <c r="DV13" s="35">
        <v>37669.410000000003</v>
      </c>
      <c r="DW13" s="35">
        <v>8265.7800000000007</v>
      </c>
      <c r="DX13" s="35">
        <v>13054.28</v>
      </c>
      <c r="DY13" s="35">
        <v>20468.89</v>
      </c>
      <c r="DZ13" s="35">
        <v>24415.49</v>
      </c>
      <c r="EA13" s="35">
        <v>11351.1</v>
      </c>
      <c r="EB13" s="35">
        <v>28404</v>
      </c>
      <c r="EC13" s="35">
        <v>20497</v>
      </c>
      <c r="ED13" s="35">
        <v>0</v>
      </c>
      <c r="EE13" s="35">
        <v>17000</v>
      </c>
      <c r="EF13" s="35">
        <v>46294.080000000002</v>
      </c>
      <c r="EG13" s="35">
        <v>20147</v>
      </c>
      <c r="EH13" s="35">
        <v>36870</v>
      </c>
      <c r="EI13" s="35">
        <v>9849</v>
      </c>
      <c r="EJ13" s="35">
        <v>25000</v>
      </c>
      <c r="EK13" s="35">
        <v>31544</v>
      </c>
      <c r="EL13" s="35">
        <v>1182.93</v>
      </c>
      <c r="EM13" s="35">
        <v>36277</v>
      </c>
      <c r="EN13" s="35">
        <v>7776</v>
      </c>
      <c r="EO13" s="35">
        <v>18060</v>
      </c>
      <c r="EP13" s="35">
        <v>15850</v>
      </c>
      <c r="EQ13" s="35">
        <v>9970</v>
      </c>
      <c r="ER13" s="35">
        <v>5463</v>
      </c>
      <c r="ES13" s="35">
        <v>17116</v>
      </c>
      <c r="ET13" s="35">
        <v>50860</v>
      </c>
      <c r="EU13" s="35">
        <v>16103</v>
      </c>
      <c r="EV13" s="35">
        <v>42000</v>
      </c>
      <c r="EW13" s="35">
        <v>24000</v>
      </c>
      <c r="EX13" s="35">
        <v>0</v>
      </c>
      <c r="EY13" s="35">
        <v>20000</v>
      </c>
      <c r="EZ13" s="35">
        <v>33000</v>
      </c>
      <c r="FA13" s="35">
        <v>15638</v>
      </c>
      <c r="FB13" s="35">
        <v>99094</v>
      </c>
      <c r="FC13" s="35">
        <v>109076</v>
      </c>
      <c r="FD13" s="35">
        <v>57133</v>
      </c>
      <c r="FE13" s="35">
        <v>23941</v>
      </c>
      <c r="FF13" s="35">
        <v>23779</v>
      </c>
      <c r="FG13" s="35">
        <v>0</v>
      </c>
      <c r="FH13" s="35">
        <v>46436</v>
      </c>
      <c r="FI13" s="35">
        <v>7302</v>
      </c>
      <c r="FJ13" s="35">
        <v>8419</v>
      </c>
      <c r="FK13" s="35">
        <v>11027</v>
      </c>
      <c r="FL13" s="35">
        <v>1555</v>
      </c>
      <c r="FM13" s="35">
        <v>2238</v>
      </c>
      <c r="FN13" s="35">
        <v>52714</v>
      </c>
      <c r="FO13" s="35">
        <v>4260</v>
      </c>
      <c r="FP13" s="35">
        <v>47213</v>
      </c>
      <c r="FQ13" s="35">
        <v>79864</v>
      </c>
      <c r="FR13" s="35">
        <v>50279</v>
      </c>
      <c r="FS13" s="35">
        <v>61262</v>
      </c>
      <c r="FT13" s="35">
        <v>64689</v>
      </c>
      <c r="FU13" s="35">
        <v>44100</v>
      </c>
      <c r="FV13" s="35">
        <v>25300</v>
      </c>
      <c r="FW13" s="35">
        <v>22000</v>
      </c>
      <c r="FX13" s="35">
        <v>11000</v>
      </c>
      <c r="FY13" s="35">
        <v>90241</v>
      </c>
      <c r="FZ13" s="35">
        <v>40600</v>
      </c>
      <c r="GA13" s="35">
        <v>72014</v>
      </c>
      <c r="GB13" s="35">
        <v>48441</v>
      </c>
      <c r="GC13" s="35">
        <v>30298</v>
      </c>
      <c r="GD13" s="35">
        <v>23548.53</v>
      </c>
      <c r="GE13" s="35">
        <v>70508</v>
      </c>
      <c r="GF13" s="35">
        <v>49410</v>
      </c>
      <c r="GG13" s="35">
        <v>26837</v>
      </c>
      <c r="GH13" s="35">
        <v>25933</v>
      </c>
      <c r="GI13" s="35">
        <v>23200</v>
      </c>
      <c r="GJ13" s="35">
        <v>31533</v>
      </c>
      <c r="GK13" s="35">
        <v>58035</v>
      </c>
      <c r="GL13" s="35">
        <v>33700</v>
      </c>
      <c r="GM13" s="35">
        <v>65500</v>
      </c>
      <c r="GN13" s="35">
        <v>22600</v>
      </c>
      <c r="GO13" s="35">
        <v>24000</v>
      </c>
      <c r="GP13" s="35">
        <v>71978</v>
      </c>
      <c r="GQ13" s="35">
        <v>13000</v>
      </c>
      <c r="GR13" s="35">
        <v>6000</v>
      </c>
      <c r="GS13" s="35">
        <v>39101</v>
      </c>
      <c r="GT13" s="35">
        <v>25099</v>
      </c>
      <c r="GU13" s="35">
        <v>22000</v>
      </c>
      <c r="GV13" s="35">
        <v>26000</v>
      </c>
      <c r="GW13" s="35">
        <v>0</v>
      </c>
      <c r="GX13" s="35">
        <v>0</v>
      </c>
      <c r="GY13" s="35">
        <v>0</v>
      </c>
      <c r="GZ13" s="35">
        <v>26314</v>
      </c>
      <c r="HA13" s="35">
        <v>29888</v>
      </c>
      <c r="HB13" s="35">
        <v>26693</v>
      </c>
      <c r="HC13" s="35">
        <v>17127</v>
      </c>
      <c r="HD13" s="35">
        <v>167998</v>
      </c>
      <c r="HE13" s="35">
        <v>124422</v>
      </c>
      <c r="HF13" s="35">
        <v>80200</v>
      </c>
      <c r="HG13" s="35">
        <v>55000</v>
      </c>
      <c r="HH13" s="35">
        <v>65500</v>
      </c>
      <c r="HI13" s="35">
        <v>190973</v>
      </c>
      <c r="HJ13" s="35">
        <v>0</v>
      </c>
      <c r="HK13" s="35">
        <v>157610</v>
      </c>
      <c r="HL13" s="35">
        <v>183200</v>
      </c>
      <c r="HM13" s="35">
        <v>26000</v>
      </c>
      <c r="HN13" s="35">
        <v>20000</v>
      </c>
      <c r="HO13" s="35">
        <v>0</v>
      </c>
      <c r="HP13" s="35">
        <v>65000</v>
      </c>
      <c r="HQ13" s="35">
        <v>51000</v>
      </c>
      <c r="HR13" s="35">
        <v>99000</v>
      </c>
      <c r="HS13" s="35">
        <v>6000</v>
      </c>
      <c r="HT13" s="35">
        <v>67400</v>
      </c>
      <c r="HU13" s="35">
        <v>61182</v>
      </c>
      <c r="HV13" s="35">
        <v>82000</v>
      </c>
      <c r="HW13" s="35">
        <v>167915</v>
      </c>
      <c r="HX13" s="35">
        <v>55105</v>
      </c>
      <c r="HY13" s="35">
        <v>33445</v>
      </c>
      <c r="HZ13" s="35">
        <v>56000</v>
      </c>
      <c r="IA13" s="35">
        <v>45248</v>
      </c>
      <c r="IB13" s="35">
        <v>54477</v>
      </c>
      <c r="IC13" s="35">
        <v>0</v>
      </c>
      <c r="ID13" s="35">
        <v>126885</v>
      </c>
      <c r="IE13" s="35">
        <v>37000</v>
      </c>
      <c r="IF13" s="35">
        <v>18108</v>
      </c>
      <c r="IG13" s="35">
        <v>5000</v>
      </c>
      <c r="IH13" s="35">
        <v>50394</v>
      </c>
      <c r="II13" s="35">
        <v>30000</v>
      </c>
      <c r="IJ13" s="35">
        <v>140712</v>
      </c>
      <c r="IK13" s="35">
        <v>26000</v>
      </c>
      <c r="IL13" s="35">
        <v>14400</v>
      </c>
      <c r="IM13" s="35">
        <v>33000</v>
      </c>
      <c r="IN13" s="35">
        <v>56120</v>
      </c>
      <c r="IO13" s="35">
        <v>33618</v>
      </c>
      <c r="IP13" s="35">
        <v>51000</v>
      </c>
      <c r="IQ13" s="35">
        <v>15400</v>
      </c>
      <c r="IR13" s="35">
        <v>47000</v>
      </c>
      <c r="IS13" s="35">
        <v>127000</v>
      </c>
      <c r="IT13" s="35">
        <v>0</v>
      </c>
      <c r="IU13" s="35">
        <v>0</v>
      </c>
      <c r="IV13" s="33">
        <v>20000</v>
      </c>
      <c r="IW13" s="35">
        <v>0</v>
      </c>
      <c r="IX13" s="33">
        <v>35750</v>
      </c>
      <c r="IY13" s="33">
        <v>204600</v>
      </c>
      <c r="IZ13" s="33">
        <v>34530</v>
      </c>
      <c r="JA13" s="33">
        <v>125290</v>
      </c>
      <c r="JB13" s="33">
        <v>8000</v>
      </c>
      <c r="JC13" s="33">
        <v>40000</v>
      </c>
      <c r="JD13" s="33">
        <v>40000</v>
      </c>
      <c r="JE13" s="33">
        <v>74830</v>
      </c>
      <c r="JF13" s="33">
        <v>130000</v>
      </c>
      <c r="JG13" s="33">
        <v>140000</v>
      </c>
      <c r="JH13" s="33">
        <v>142753</v>
      </c>
      <c r="JI13" s="33">
        <v>66000</v>
      </c>
      <c r="JJ13" s="33">
        <v>66000</v>
      </c>
      <c r="JK13" s="33">
        <v>84000</v>
      </c>
      <c r="JL13" s="33">
        <v>63000</v>
      </c>
      <c r="JM13" s="33">
        <v>85370</v>
      </c>
      <c r="JN13" s="33">
        <v>29040</v>
      </c>
      <c r="JO13" s="33">
        <v>21642</v>
      </c>
      <c r="JP13" s="33"/>
      <c r="JQ13" s="35"/>
    </row>
    <row r="14" spans="1:277" s="8" customFormat="1" ht="25.5" customHeight="1">
      <c r="A14" s="15" t="s">
        <v>84</v>
      </c>
      <c r="B14" s="33">
        <v>-20735.64</v>
      </c>
      <c r="C14" s="33">
        <v>-18113.080000000002</v>
      </c>
      <c r="D14" s="33">
        <v>2748.79</v>
      </c>
      <c r="E14" s="33">
        <v>18994.650000000001</v>
      </c>
      <c r="F14" s="33">
        <v>-6344.89</v>
      </c>
      <c r="G14" s="33">
        <v>-12940.17</v>
      </c>
      <c r="H14" s="33">
        <v>14172.13</v>
      </c>
      <c r="I14" s="33">
        <v>-26215.439999999999</v>
      </c>
      <c r="J14" s="33">
        <v>34931.879999999997</v>
      </c>
      <c r="K14" s="33">
        <v>705.53</v>
      </c>
      <c r="L14" s="33">
        <v>14939.29</v>
      </c>
      <c r="M14" s="33">
        <v>33093.89</v>
      </c>
      <c r="N14" s="33">
        <v>-15043.08</v>
      </c>
      <c r="O14" s="33">
        <v>-42138.27</v>
      </c>
      <c r="P14" s="33">
        <v>-23746.82</v>
      </c>
      <c r="Q14" s="33">
        <v>17636.05</v>
      </c>
      <c r="R14" s="33">
        <v>-36485.18</v>
      </c>
      <c r="S14" s="33">
        <v>10212.74</v>
      </c>
      <c r="T14" s="33">
        <v>12496.91</v>
      </c>
      <c r="U14" s="33">
        <v>-9837.1</v>
      </c>
      <c r="V14" s="33">
        <v>48754.879999999997</v>
      </c>
      <c r="W14" s="33">
        <v>-12159.88</v>
      </c>
      <c r="X14" s="33">
        <v>2576.81</v>
      </c>
      <c r="Y14" s="33">
        <v>69758.820000000007</v>
      </c>
      <c r="Z14" s="33">
        <v>-50547.43</v>
      </c>
      <c r="AA14" s="33">
        <v>-50747.55</v>
      </c>
      <c r="AB14" s="33">
        <v>8896.27</v>
      </c>
      <c r="AC14" s="33">
        <v>-15565.13</v>
      </c>
      <c r="AD14" s="33">
        <v>-1258.32</v>
      </c>
      <c r="AE14" s="33">
        <v>8968.15</v>
      </c>
      <c r="AF14" s="33">
        <v>-309.27999999999997</v>
      </c>
      <c r="AG14" s="33">
        <v>-5783.38</v>
      </c>
      <c r="AH14" s="33">
        <v>54932.62</v>
      </c>
      <c r="AI14" s="33">
        <v>-2401.5</v>
      </c>
      <c r="AJ14" s="33">
        <v>-10708.23</v>
      </c>
      <c r="AK14" s="33">
        <v>12379.17</v>
      </c>
      <c r="AL14" s="33">
        <v>-48004.58</v>
      </c>
      <c r="AM14" s="33">
        <v>-24079.09</v>
      </c>
      <c r="AN14" s="33">
        <v>5046.2</v>
      </c>
      <c r="AO14" s="33">
        <v>12453.12</v>
      </c>
      <c r="AP14" s="33">
        <v>-6709.93</v>
      </c>
      <c r="AQ14" s="33">
        <v>3428.53</v>
      </c>
      <c r="AR14" s="33">
        <v>8629.15</v>
      </c>
      <c r="AS14" s="33">
        <v>-7570.47</v>
      </c>
      <c r="AT14" s="33">
        <v>74520.63</v>
      </c>
      <c r="AU14" s="33">
        <v>-15107.3</v>
      </c>
      <c r="AV14" s="33">
        <v>-16373.34</v>
      </c>
      <c r="AW14" s="33">
        <v>51096.81</v>
      </c>
      <c r="AX14" s="33">
        <v>-12762.26</v>
      </c>
      <c r="AY14" s="33">
        <v>-39399.480000000003</v>
      </c>
      <c r="AZ14" s="33">
        <v>6258.9</v>
      </c>
      <c r="BA14" s="33">
        <v>28173.65</v>
      </c>
      <c r="BB14" s="33">
        <v>-60622.01</v>
      </c>
      <c r="BC14" s="33">
        <v>11173.62</v>
      </c>
      <c r="BD14" s="33">
        <v>-15520.02</v>
      </c>
      <c r="BE14" s="33">
        <v>-758.96</v>
      </c>
      <c r="BF14" s="33">
        <v>54410.66</v>
      </c>
      <c r="BG14" s="33">
        <v>-51157.49</v>
      </c>
      <c r="BH14" s="33">
        <v>10082.23</v>
      </c>
      <c r="BI14" s="33">
        <v>74397.97</v>
      </c>
      <c r="BJ14" s="33">
        <v>-48193.52</v>
      </c>
      <c r="BK14" s="33">
        <v>-38094.300000000003</v>
      </c>
      <c r="BL14" s="33">
        <v>12668.8</v>
      </c>
      <c r="BM14" s="33">
        <v>-17972</v>
      </c>
      <c r="BN14" s="33">
        <v>16035.1</v>
      </c>
      <c r="BO14" s="33">
        <v>-12682.55</v>
      </c>
      <c r="BP14" s="33">
        <v>13205.14</v>
      </c>
      <c r="BQ14" s="33">
        <v>4827.0200000000004</v>
      </c>
      <c r="BR14" s="33">
        <v>116394.95</v>
      </c>
      <c r="BS14" s="33">
        <v>-61693.34</v>
      </c>
      <c r="BT14" s="33">
        <v>12583.8</v>
      </c>
      <c r="BU14" s="33">
        <v>89240.94</v>
      </c>
      <c r="BV14" s="33">
        <v>-49380.18</v>
      </c>
      <c r="BW14" s="33">
        <v>-89333.92</v>
      </c>
      <c r="BX14" s="33">
        <v>-29383.56</v>
      </c>
      <c r="BY14" s="33">
        <v>-23928.43</v>
      </c>
      <c r="BZ14" s="33">
        <v>21107.16</v>
      </c>
      <c r="CA14" s="33">
        <v>-7261.93</v>
      </c>
      <c r="CB14" s="33">
        <v>47046.879999999997</v>
      </c>
      <c r="CC14" s="33">
        <v>3828.22</v>
      </c>
      <c r="CD14" s="33">
        <v>113624.69</v>
      </c>
      <c r="CE14" s="33">
        <v>63644.05</v>
      </c>
      <c r="CF14" s="33">
        <v>-7917.05</v>
      </c>
      <c r="CG14" s="33">
        <v>22736.639999999999</v>
      </c>
      <c r="CH14" s="33">
        <v>-11281.23</v>
      </c>
      <c r="CI14" s="33">
        <v>-70919.78</v>
      </c>
      <c r="CJ14" s="33">
        <v>-41292.69</v>
      </c>
      <c r="CK14" s="33">
        <v>-5591.78</v>
      </c>
      <c r="CL14" s="33">
        <v>-30777.14</v>
      </c>
      <c r="CM14" s="33">
        <v>-15392.76</v>
      </c>
      <c r="CN14" s="33">
        <v>57341.9</v>
      </c>
      <c r="CO14" s="33">
        <v>12276.11</v>
      </c>
      <c r="CP14" s="33">
        <v>171839.08</v>
      </c>
      <c r="CQ14" s="33">
        <v>-8979.7800000000007</v>
      </c>
      <c r="CR14" s="33">
        <v>42816.53</v>
      </c>
      <c r="CS14" s="33">
        <v>35181.07</v>
      </c>
      <c r="CT14" s="33">
        <v>-91655.4</v>
      </c>
      <c r="CU14" s="33">
        <v>-97873.18</v>
      </c>
      <c r="CV14" s="33">
        <v>73931.47</v>
      </c>
      <c r="CW14" s="33">
        <v>-128090.56</v>
      </c>
      <c r="CX14" s="33">
        <v>-15536.05</v>
      </c>
      <c r="CY14" s="33">
        <v>-55416.83</v>
      </c>
      <c r="CZ14" s="33">
        <v>828.71</v>
      </c>
      <c r="DA14" s="33">
        <v>39941.14</v>
      </c>
      <c r="DB14" s="33">
        <v>145887.98000000001</v>
      </c>
      <c r="DC14" s="33">
        <v>-22498.59</v>
      </c>
      <c r="DD14" s="33">
        <v>-8494.7000000000007</v>
      </c>
      <c r="DE14" s="33">
        <v>251243.1</v>
      </c>
      <c r="DF14" s="33">
        <v>-190925.35</v>
      </c>
      <c r="DG14" s="33">
        <v>-28185.8</v>
      </c>
      <c r="DH14" s="33">
        <v>-36582</v>
      </c>
      <c r="DI14" s="33">
        <v>-24123.58</v>
      </c>
      <c r="DJ14" s="33">
        <v>-96029.07</v>
      </c>
      <c r="DK14" s="33">
        <v>-70073.53</v>
      </c>
      <c r="DL14" s="33">
        <v>105278.99</v>
      </c>
      <c r="DM14" s="33">
        <v>35458.199999999997</v>
      </c>
      <c r="DN14" s="33">
        <v>209680.13</v>
      </c>
      <c r="DO14" s="33">
        <v>-23374.81</v>
      </c>
      <c r="DP14" s="33">
        <v>62026.48</v>
      </c>
      <c r="DQ14" s="33">
        <v>96826.48</v>
      </c>
      <c r="DR14" s="33">
        <v>-263448.62</v>
      </c>
      <c r="DS14" s="33">
        <v>-104623.86</v>
      </c>
      <c r="DT14" s="33">
        <v>66821.91</v>
      </c>
      <c r="DU14" s="33">
        <v>-32497.68</v>
      </c>
      <c r="DV14" s="33">
        <v>35610.01</v>
      </c>
      <c r="DW14" s="33">
        <v>-68162.03</v>
      </c>
      <c r="DX14" s="33">
        <v>-17804.82</v>
      </c>
      <c r="DY14" s="33">
        <v>49592.46</v>
      </c>
      <c r="DZ14" s="33">
        <v>197487.02</v>
      </c>
      <c r="EA14" s="33">
        <v>-37836.58</v>
      </c>
      <c r="EB14" s="33">
        <v>45036.56</v>
      </c>
      <c r="EC14" s="33">
        <v>173607.73</v>
      </c>
      <c r="ED14" s="33">
        <v>-99781.25</v>
      </c>
      <c r="EE14" s="33">
        <v>-94185.44</v>
      </c>
      <c r="EF14" s="33">
        <v>-85356.58</v>
      </c>
      <c r="EG14" s="33">
        <v>-70099.66</v>
      </c>
      <c r="EH14" s="33">
        <v>-18674.36</v>
      </c>
      <c r="EI14" s="33">
        <v>-22353.62</v>
      </c>
      <c r="EJ14" s="33">
        <v>-4484.3599999999997</v>
      </c>
      <c r="EK14" s="33">
        <v>33320.44</v>
      </c>
      <c r="EL14" s="33">
        <v>147844.63</v>
      </c>
      <c r="EM14" s="33">
        <v>-44589.3</v>
      </c>
      <c r="EN14" s="33">
        <v>11211.44</v>
      </c>
      <c r="EO14" s="33">
        <v>137843.4</v>
      </c>
      <c r="EP14" s="33">
        <f t="shared" ref="EP14:EZ14" si="10">EP16-EP15</f>
        <v>-169815.53999999998</v>
      </c>
      <c r="EQ14" s="33">
        <f t="shared" si="10"/>
        <v>-83062.600000000006</v>
      </c>
      <c r="ER14" s="33">
        <f t="shared" si="10"/>
        <v>-63545.279999999999</v>
      </c>
      <c r="ES14" s="33">
        <f t="shared" si="10"/>
        <v>-63321.87999999999</v>
      </c>
      <c r="ET14" s="33">
        <f t="shared" si="10"/>
        <v>67130.779999999984</v>
      </c>
      <c r="EU14" s="33">
        <f t="shared" si="10"/>
        <v>-62035.789999999994</v>
      </c>
      <c r="EV14" s="33">
        <f t="shared" si="10"/>
        <v>4454.7200000000157</v>
      </c>
      <c r="EW14" s="33">
        <f t="shared" si="10"/>
        <v>8598.1599999999744</v>
      </c>
      <c r="EX14" s="33">
        <f t="shared" si="10"/>
        <v>129689.27000000002</v>
      </c>
      <c r="EY14" s="33">
        <f t="shared" si="10"/>
        <v>-61790.239999999991</v>
      </c>
      <c r="EZ14" s="33">
        <f t="shared" si="10"/>
        <v>63451.609999999986</v>
      </c>
      <c r="FA14" s="33">
        <f t="shared" ref="FA14:FH14" si="11">FA16-FA15</f>
        <v>160681.62</v>
      </c>
      <c r="FB14" s="33">
        <f t="shared" si="11"/>
        <v>-130301.75</v>
      </c>
      <c r="FC14" s="33">
        <f t="shared" si="11"/>
        <v>50547.770000000077</v>
      </c>
      <c r="FD14" s="33">
        <f t="shared" si="11"/>
        <v>40069.110999999975</v>
      </c>
      <c r="FE14" s="33">
        <f t="shared" si="11"/>
        <v>-138948.32100000005</v>
      </c>
      <c r="FF14" s="33">
        <f t="shared" si="11"/>
        <v>18547.790000000037</v>
      </c>
      <c r="FG14" s="33">
        <f t="shared" si="11"/>
        <v>-62878.190000000031</v>
      </c>
      <c r="FH14" s="33">
        <f t="shared" si="11"/>
        <v>3136.3300000000163</v>
      </c>
      <c r="FI14" s="33">
        <f>FI16-FI15</f>
        <v>-22206.710000000021</v>
      </c>
      <c r="FJ14" s="33">
        <f>FJ16-FJ15</f>
        <v>51300.420000000042</v>
      </c>
      <c r="FK14" s="33">
        <f>FK16-FK15</f>
        <v>12167.27999999997</v>
      </c>
      <c r="FL14" s="33">
        <f>FL16-FL15</f>
        <v>55736.559999999969</v>
      </c>
      <c r="FM14" s="33">
        <f>FM16-FM15</f>
        <v>137947.49000000005</v>
      </c>
      <c r="FN14" s="33">
        <v>-205495</v>
      </c>
      <c r="FO14" s="33">
        <v>-42527.859999999986</v>
      </c>
      <c r="FP14" s="33">
        <v>-118370.16000000002</v>
      </c>
      <c r="FQ14" s="33">
        <v>8144.0200000000041</v>
      </c>
      <c r="FR14" s="33">
        <v>25420.14</v>
      </c>
      <c r="FS14" s="33">
        <v>33139.86</v>
      </c>
      <c r="FT14" s="33">
        <v>29507</v>
      </c>
      <c r="FU14" s="33">
        <v>60523</v>
      </c>
      <c r="FV14" s="33">
        <v>53655</v>
      </c>
      <c r="FW14" s="33">
        <v>-26877</v>
      </c>
      <c r="FX14" s="33">
        <v>56973</v>
      </c>
      <c r="FY14" s="33">
        <v>208366</v>
      </c>
      <c r="FZ14" s="33">
        <v>-218941</v>
      </c>
      <c r="GA14" s="33">
        <v>-88606</v>
      </c>
      <c r="GB14" s="33">
        <v>-35300.640000000014</v>
      </c>
      <c r="GC14" s="33">
        <v>7824.640000000014</v>
      </c>
      <c r="GD14" s="33">
        <v>592</v>
      </c>
      <c r="GE14" s="33">
        <v>73228</v>
      </c>
      <c r="GF14" s="33">
        <v>15314</v>
      </c>
      <c r="GG14" s="33">
        <v>39297</v>
      </c>
      <c r="GH14" s="33">
        <v>109636</v>
      </c>
      <c r="GI14" s="33">
        <v>-21966</v>
      </c>
      <c r="GJ14" s="33">
        <v>75331</v>
      </c>
      <c r="GK14" s="33">
        <v>153269</v>
      </c>
      <c r="GL14" s="33">
        <v>-252192</v>
      </c>
      <c r="GM14" s="33">
        <v>46228.426991759916</v>
      </c>
      <c r="GN14" s="33">
        <v>-47574.426991759916</v>
      </c>
      <c r="GO14" s="33">
        <v>-98521</v>
      </c>
      <c r="GP14" s="33">
        <v>44225</v>
      </c>
      <c r="GQ14" s="33">
        <v>-36561</v>
      </c>
      <c r="GR14" s="33">
        <v>-25085</v>
      </c>
      <c r="GS14" s="33">
        <v>55306</v>
      </c>
      <c r="GT14" s="33">
        <v>178113</v>
      </c>
      <c r="GU14" s="33">
        <v>-12825</v>
      </c>
      <c r="GV14" s="33">
        <v>27724</v>
      </c>
      <c r="GW14" s="33">
        <v>681</v>
      </c>
      <c r="GX14" s="33">
        <v>-127663</v>
      </c>
      <c r="GY14" s="33">
        <v>-44477</v>
      </c>
      <c r="GZ14" s="33">
        <v>-24445</v>
      </c>
      <c r="HA14" s="33">
        <v>21459</v>
      </c>
      <c r="HB14" s="33">
        <v>4607</v>
      </c>
      <c r="HC14" s="33">
        <v>-151024</v>
      </c>
      <c r="HD14" s="33">
        <v>-39058</v>
      </c>
      <c r="HE14" s="33">
        <v>113211</v>
      </c>
      <c r="HF14" s="33">
        <v>49832</v>
      </c>
      <c r="HG14" s="33">
        <v>9176</v>
      </c>
      <c r="HH14" s="33">
        <v>31278</v>
      </c>
      <c r="HI14" s="33">
        <v>216253</v>
      </c>
      <c r="HJ14" s="33">
        <v>-129939</v>
      </c>
      <c r="HK14" s="33">
        <v>-66010</v>
      </c>
      <c r="HL14" s="33">
        <v>96846</v>
      </c>
      <c r="HM14" s="33">
        <v>-22962</v>
      </c>
      <c r="HN14" s="33">
        <v>66190.257636489987</v>
      </c>
      <c r="HO14" s="33">
        <v>-164850.25763648999</v>
      </c>
      <c r="HP14" s="33">
        <v>21405</v>
      </c>
      <c r="HQ14" s="33">
        <v>-4886</v>
      </c>
      <c r="HR14" s="33">
        <v>92468</v>
      </c>
      <c r="HS14" s="33">
        <v>-16266</v>
      </c>
      <c r="HT14" s="33">
        <v>55242</v>
      </c>
      <c r="HU14" s="33">
        <v>89405</v>
      </c>
      <c r="HV14" s="33">
        <v>-282774</v>
      </c>
      <c r="HW14" s="33">
        <v>123931</v>
      </c>
      <c r="HX14" s="33">
        <v>-92722</v>
      </c>
      <c r="HY14" s="33">
        <v>66397</v>
      </c>
      <c r="HZ14" s="33">
        <v>15009</v>
      </c>
      <c r="IA14" s="33">
        <v>-57733</v>
      </c>
      <c r="IB14" s="33">
        <v>37976</v>
      </c>
      <c r="IC14" s="33">
        <v>-2179</v>
      </c>
      <c r="ID14" s="33">
        <v>191263</v>
      </c>
      <c r="IE14" s="33">
        <v>-86364</v>
      </c>
      <c r="IF14" s="33">
        <v>37114</v>
      </c>
      <c r="IG14" s="33">
        <v>85354</v>
      </c>
      <c r="IH14" s="33">
        <v>-248326.34668227</v>
      </c>
      <c r="II14" s="33">
        <v>-79387.653317730001</v>
      </c>
      <c r="IJ14" s="33">
        <v>75821</v>
      </c>
      <c r="IK14" s="33">
        <v>-33796</v>
      </c>
      <c r="IL14" s="33">
        <v>-101677</v>
      </c>
      <c r="IM14" s="33">
        <v>-43068</v>
      </c>
      <c r="IN14" s="33">
        <v>38111</v>
      </c>
      <c r="IO14" s="33">
        <v>25161</v>
      </c>
      <c r="IP14" s="33">
        <v>95957</v>
      </c>
      <c r="IQ14" s="33">
        <v>-53871</v>
      </c>
      <c r="IR14" s="33">
        <v>18442</v>
      </c>
      <c r="IS14" s="33">
        <v>221671</v>
      </c>
      <c r="IT14" s="33">
        <v>-241962</v>
      </c>
      <c r="IU14" s="33">
        <v>-32976</v>
      </c>
      <c r="IV14" s="33">
        <v>-54502</v>
      </c>
      <c r="IW14" s="33">
        <v>-36688</v>
      </c>
      <c r="IX14" s="33">
        <v>5572</v>
      </c>
      <c r="IY14" s="33">
        <v>196243</v>
      </c>
      <c r="IZ14" s="33">
        <v>55333</v>
      </c>
      <c r="JA14" s="33">
        <v>-35816</v>
      </c>
      <c r="JB14" s="33">
        <v>55720</v>
      </c>
      <c r="JC14" s="33">
        <v>-17883</v>
      </c>
      <c r="JD14" s="33">
        <v>18901</v>
      </c>
      <c r="JE14" s="33">
        <v>63103</v>
      </c>
      <c r="JF14" s="33">
        <v>-243540</v>
      </c>
      <c r="JG14" s="33">
        <v>5245</v>
      </c>
      <c r="JH14" s="33">
        <v>23769</v>
      </c>
      <c r="JI14" s="33">
        <v>-54081</v>
      </c>
      <c r="JJ14" s="33">
        <v>-6078</v>
      </c>
      <c r="JK14" s="33">
        <v>-24050</v>
      </c>
      <c r="JL14" s="33">
        <v>36759</v>
      </c>
      <c r="JM14" s="33">
        <v>86416</v>
      </c>
      <c r="JN14" s="33">
        <v>106624</v>
      </c>
      <c r="JO14" s="33">
        <v>-39413</v>
      </c>
      <c r="JP14" s="33"/>
      <c r="JQ14" s="33"/>
    </row>
    <row r="15" spans="1:277" s="8" customFormat="1" ht="25.5" customHeight="1">
      <c r="A15" s="15" t="s">
        <v>173</v>
      </c>
      <c r="B15" s="33">
        <v>95979.54</v>
      </c>
      <c r="C15" s="33">
        <v>75243.899999999994</v>
      </c>
      <c r="D15" s="33">
        <v>57130.82</v>
      </c>
      <c r="E15" s="33">
        <v>59879.61</v>
      </c>
      <c r="F15" s="33">
        <v>78874.259999999995</v>
      </c>
      <c r="G15" s="33">
        <v>72529.37</v>
      </c>
      <c r="H15" s="33">
        <v>59589.2</v>
      </c>
      <c r="I15" s="33">
        <v>73761.33</v>
      </c>
      <c r="J15" s="33">
        <v>47545.89</v>
      </c>
      <c r="K15" s="33">
        <v>82477.77</v>
      </c>
      <c r="L15" s="33">
        <v>83183.3</v>
      </c>
      <c r="M15" s="33">
        <v>98122.59</v>
      </c>
      <c r="N15" s="33">
        <v>131216.48000000001</v>
      </c>
      <c r="O15" s="33">
        <v>116173.4</v>
      </c>
      <c r="P15" s="33">
        <v>74035.13</v>
      </c>
      <c r="Q15" s="33">
        <v>50288.31</v>
      </c>
      <c r="R15" s="33">
        <v>67924.36</v>
      </c>
      <c r="S15" s="33">
        <v>31439.18</v>
      </c>
      <c r="T15" s="33">
        <v>41651.919999999998</v>
      </c>
      <c r="U15" s="33">
        <v>54148.83</v>
      </c>
      <c r="V15" s="33">
        <v>44311.73</v>
      </c>
      <c r="W15" s="33">
        <v>93066.61</v>
      </c>
      <c r="X15" s="33">
        <v>80906.73</v>
      </c>
      <c r="Y15" s="33">
        <v>83483.539999999994</v>
      </c>
      <c r="Z15" s="33">
        <v>153242.35999999999</v>
      </c>
      <c r="AA15" s="33">
        <v>102694.93</v>
      </c>
      <c r="AB15" s="33">
        <v>51947.38</v>
      </c>
      <c r="AC15" s="33">
        <v>60843.65</v>
      </c>
      <c r="AD15" s="33">
        <v>45278.52</v>
      </c>
      <c r="AE15" s="33">
        <v>44020.2</v>
      </c>
      <c r="AF15" s="33">
        <v>52988.35</v>
      </c>
      <c r="AG15" s="33">
        <v>52679.07</v>
      </c>
      <c r="AH15" s="33">
        <v>46895.69</v>
      </c>
      <c r="AI15" s="33">
        <v>101828.31</v>
      </c>
      <c r="AJ15" s="33">
        <v>99426.81</v>
      </c>
      <c r="AK15" s="33">
        <v>88718.58</v>
      </c>
      <c r="AL15" s="33">
        <v>101097.75</v>
      </c>
      <c r="AM15" s="33">
        <v>53093.17</v>
      </c>
      <c r="AN15" s="33">
        <v>29014.080000000002</v>
      </c>
      <c r="AO15" s="33">
        <v>34060.28</v>
      </c>
      <c r="AP15" s="33">
        <v>46513.4</v>
      </c>
      <c r="AQ15" s="33">
        <v>39803.47</v>
      </c>
      <c r="AR15" s="33">
        <v>43232</v>
      </c>
      <c r="AS15" s="33">
        <v>51861.15</v>
      </c>
      <c r="AT15" s="33">
        <v>44290.68</v>
      </c>
      <c r="AU15" s="33">
        <v>118811.31</v>
      </c>
      <c r="AV15" s="33">
        <v>103704.01</v>
      </c>
      <c r="AW15" s="33">
        <v>87330.67</v>
      </c>
      <c r="AX15" s="33">
        <v>138427.48000000001</v>
      </c>
      <c r="AY15" s="33">
        <v>125665.22</v>
      </c>
      <c r="AZ15" s="33">
        <v>86265.74</v>
      </c>
      <c r="BA15" s="33">
        <v>92524.64</v>
      </c>
      <c r="BB15" s="33">
        <v>120698.29</v>
      </c>
      <c r="BC15" s="33">
        <v>60076.28</v>
      </c>
      <c r="BD15" s="33">
        <v>71249.899999999994</v>
      </c>
      <c r="BE15" s="33">
        <v>55729.88</v>
      </c>
      <c r="BF15" s="33">
        <v>54970.92</v>
      </c>
      <c r="BG15" s="33">
        <v>109381.58</v>
      </c>
      <c r="BH15" s="33">
        <v>58224.09</v>
      </c>
      <c r="BI15" s="33">
        <v>68306.320000000007</v>
      </c>
      <c r="BJ15" s="33">
        <v>142704.29</v>
      </c>
      <c r="BK15" s="33">
        <v>94510.77</v>
      </c>
      <c r="BL15" s="33">
        <v>56416.47</v>
      </c>
      <c r="BM15" s="33">
        <v>69085.27</v>
      </c>
      <c r="BN15" s="33">
        <v>51113.27</v>
      </c>
      <c r="BO15" s="33">
        <v>67148.37</v>
      </c>
      <c r="BP15" s="33">
        <v>54465.82</v>
      </c>
      <c r="BQ15" s="33">
        <v>67670.960000000006</v>
      </c>
      <c r="BR15" s="33">
        <v>72497.98</v>
      </c>
      <c r="BS15" s="33">
        <v>188892.93</v>
      </c>
      <c r="BT15" s="33">
        <v>127199.59</v>
      </c>
      <c r="BU15" s="33">
        <v>139783.39000000001</v>
      </c>
      <c r="BV15" s="33">
        <v>229024.33</v>
      </c>
      <c r="BW15" s="33">
        <v>179644.15</v>
      </c>
      <c r="BX15" s="33">
        <v>90310.23</v>
      </c>
      <c r="BY15" s="33">
        <v>60926.67</v>
      </c>
      <c r="BZ15" s="33">
        <v>36998.239999999998</v>
      </c>
      <c r="CA15" s="33">
        <v>58105.4</v>
      </c>
      <c r="CB15" s="33">
        <v>50843.47</v>
      </c>
      <c r="CC15" s="33">
        <v>97890.35</v>
      </c>
      <c r="CD15" s="33">
        <v>101718.57</v>
      </c>
      <c r="CE15" s="33">
        <v>215343.26</v>
      </c>
      <c r="CF15" s="33">
        <v>278987.31</v>
      </c>
      <c r="CG15" s="33">
        <v>271070.26</v>
      </c>
      <c r="CH15" s="33">
        <v>293806.90000000002</v>
      </c>
      <c r="CI15" s="33">
        <v>282525.67</v>
      </c>
      <c r="CJ15" s="33">
        <v>211605.89</v>
      </c>
      <c r="CK15" s="33">
        <v>170313.2</v>
      </c>
      <c r="CL15" s="33">
        <v>164721.42000000001</v>
      </c>
      <c r="CM15" s="33">
        <v>133944.28</v>
      </c>
      <c r="CN15" s="33">
        <v>118551.52</v>
      </c>
      <c r="CO15" s="33">
        <v>175893.42</v>
      </c>
      <c r="CP15" s="33">
        <v>188169.53</v>
      </c>
      <c r="CQ15" s="33">
        <v>360008.61</v>
      </c>
      <c r="CR15" s="33">
        <v>351028.83</v>
      </c>
      <c r="CS15" s="33">
        <v>393845.36</v>
      </c>
      <c r="CT15" s="33">
        <v>429026.43</v>
      </c>
      <c r="CU15" s="33">
        <v>337371.03</v>
      </c>
      <c r="CV15" s="33">
        <v>239497.85</v>
      </c>
      <c r="CW15" s="33">
        <v>313429.32</v>
      </c>
      <c r="CX15" s="33">
        <v>185338.76</v>
      </c>
      <c r="CY15" s="33">
        <v>169802.71</v>
      </c>
      <c r="CZ15" s="33">
        <v>114385.88</v>
      </c>
      <c r="DA15" s="33">
        <v>115214.59</v>
      </c>
      <c r="DB15" s="33">
        <v>155155.73000000001</v>
      </c>
      <c r="DC15" s="33">
        <v>301043.71000000002</v>
      </c>
      <c r="DD15" s="33">
        <v>278545.12</v>
      </c>
      <c r="DE15" s="33">
        <v>270050.42</v>
      </c>
      <c r="DF15" s="33">
        <v>521293.52</v>
      </c>
      <c r="DG15" s="33">
        <v>330368.17</v>
      </c>
      <c r="DH15" s="33">
        <v>302182.37</v>
      </c>
      <c r="DI15" s="33">
        <v>265600.37</v>
      </c>
      <c r="DJ15" s="33">
        <v>241476.79</v>
      </c>
      <c r="DK15" s="33">
        <v>145447.72</v>
      </c>
      <c r="DL15" s="33">
        <v>75374.19</v>
      </c>
      <c r="DM15" s="33">
        <v>180653.18</v>
      </c>
      <c r="DN15" s="33">
        <v>216111.38</v>
      </c>
      <c r="DO15" s="33">
        <v>425791.51</v>
      </c>
      <c r="DP15" s="33">
        <v>402416.7</v>
      </c>
      <c r="DQ15" s="33">
        <v>464443.18</v>
      </c>
      <c r="DR15" s="33">
        <v>561269.66</v>
      </c>
      <c r="DS15" s="33">
        <v>297821.03999999998</v>
      </c>
      <c r="DT15" s="33">
        <v>193197.18</v>
      </c>
      <c r="DU15" s="33">
        <v>260019.09</v>
      </c>
      <c r="DV15" s="33">
        <v>227521.41</v>
      </c>
      <c r="DW15" s="33">
        <v>263131.42</v>
      </c>
      <c r="DX15" s="33">
        <v>194969.39</v>
      </c>
      <c r="DY15" s="33">
        <v>177164.57</v>
      </c>
      <c r="DZ15" s="33">
        <v>226757.03</v>
      </c>
      <c r="EA15" s="33">
        <v>424244.05</v>
      </c>
      <c r="EB15" s="33">
        <v>386407.47</v>
      </c>
      <c r="EC15" s="33">
        <v>431444.03</v>
      </c>
      <c r="ED15" s="33">
        <v>605051.76</v>
      </c>
      <c r="EE15" s="33">
        <v>505270.51</v>
      </c>
      <c r="EF15" s="33">
        <v>411085.07</v>
      </c>
      <c r="EG15" s="33">
        <v>325728.49</v>
      </c>
      <c r="EH15" s="33">
        <v>255628.83</v>
      </c>
      <c r="EI15" s="33">
        <v>236954.47</v>
      </c>
      <c r="EJ15" s="33">
        <v>214600.85</v>
      </c>
      <c r="EK15" s="33">
        <v>210116.49</v>
      </c>
      <c r="EL15" s="33">
        <v>243436.93</v>
      </c>
      <c r="EM15" s="33">
        <v>391281.56</v>
      </c>
      <c r="EN15" s="33">
        <v>346692.26</v>
      </c>
      <c r="EO15" s="33">
        <v>357903.7</v>
      </c>
      <c r="EP15" s="33">
        <v>495747.1</v>
      </c>
      <c r="EQ15" s="33">
        <v>325931.56</v>
      </c>
      <c r="ER15" s="33">
        <v>242868.96</v>
      </c>
      <c r="ES15" s="33">
        <v>179323.68</v>
      </c>
      <c r="ET15" s="33">
        <v>116001.8</v>
      </c>
      <c r="EU15" s="33">
        <v>183132.58</v>
      </c>
      <c r="EV15" s="33">
        <v>121096.79</v>
      </c>
      <c r="EW15" s="33">
        <v>125551.51000000001</v>
      </c>
      <c r="EX15" s="33">
        <v>134149.66999999998</v>
      </c>
      <c r="EY15" s="33">
        <v>263838.94</v>
      </c>
      <c r="EZ15" s="33">
        <f>EY16</f>
        <v>202048.7</v>
      </c>
      <c r="FA15" s="33">
        <v>265500.31</v>
      </c>
      <c r="FB15" s="33">
        <v>426181.93</v>
      </c>
      <c r="FC15" s="33">
        <v>295880.18</v>
      </c>
      <c r="FD15" s="33">
        <f>FC16</f>
        <v>346427.95000000007</v>
      </c>
      <c r="FE15" s="33">
        <f>FD16</f>
        <v>386497.06100000005</v>
      </c>
      <c r="FF15" s="33">
        <v>247548.74</v>
      </c>
      <c r="FG15" s="33">
        <f>FF16</f>
        <v>266096.53000000003</v>
      </c>
      <c r="FH15" s="33">
        <v>203218.34</v>
      </c>
      <c r="FI15" s="33">
        <v>206354.67</v>
      </c>
      <c r="FJ15" s="33">
        <v>184147.96</v>
      </c>
      <c r="FK15" s="33">
        <f>FJ16</f>
        <v>235448.38000000003</v>
      </c>
      <c r="FL15" s="33">
        <v>247615.66</v>
      </c>
      <c r="FM15" s="33">
        <f>FL16</f>
        <v>303352.21999999997</v>
      </c>
      <c r="FN15" s="33">
        <v>441300</v>
      </c>
      <c r="FO15" s="33">
        <v>235805</v>
      </c>
      <c r="FP15" s="33">
        <v>193277.14</v>
      </c>
      <c r="FQ15" s="33">
        <v>74906.98</v>
      </c>
      <c r="FR15" s="33">
        <v>83051</v>
      </c>
      <c r="FS15" s="33">
        <v>108471.14</v>
      </c>
      <c r="FT15" s="33">
        <v>141611</v>
      </c>
      <c r="FU15" s="33">
        <v>171118</v>
      </c>
      <c r="FV15" s="33">
        <v>231641</v>
      </c>
      <c r="FW15" s="33">
        <v>285296</v>
      </c>
      <c r="FX15" s="33">
        <v>258419</v>
      </c>
      <c r="FY15" s="33">
        <v>315392</v>
      </c>
      <c r="FZ15" s="33">
        <v>523758</v>
      </c>
      <c r="GA15" s="33">
        <v>304817</v>
      </c>
      <c r="GB15" s="33">
        <v>216211</v>
      </c>
      <c r="GC15" s="33">
        <v>180910.36</v>
      </c>
      <c r="GD15" s="33">
        <v>188735</v>
      </c>
      <c r="GE15" s="33">
        <v>189327</v>
      </c>
      <c r="GF15" s="33">
        <v>262555</v>
      </c>
      <c r="GG15" s="33">
        <v>277869</v>
      </c>
      <c r="GH15" s="33">
        <v>317166</v>
      </c>
      <c r="GI15" s="33">
        <v>426802</v>
      </c>
      <c r="GJ15" s="33">
        <v>404836</v>
      </c>
      <c r="GK15" s="33">
        <v>480167</v>
      </c>
      <c r="GL15" s="33">
        <v>633436</v>
      </c>
      <c r="GM15" s="33">
        <v>381244</v>
      </c>
      <c r="GN15" s="33">
        <v>427472.42699175992</v>
      </c>
      <c r="GO15" s="33">
        <v>379898</v>
      </c>
      <c r="GP15" s="33">
        <v>281377</v>
      </c>
      <c r="GQ15" s="33">
        <v>325602</v>
      </c>
      <c r="GR15" s="33">
        <v>289041</v>
      </c>
      <c r="GS15" s="33">
        <v>263956</v>
      </c>
      <c r="GT15" s="33">
        <v>319262</v>
      </c>
      <c r="GU15" s="33">
        <v>497375</v>
      </c>
      <c r="GV15" s="33">
        <v>484550</v>
      </c>
      <c r="GW15" s="33">
        <v>512274</v>
      </c>
      <c r="GX15" s="33">
        <v>512955</v>
      </c>
      <c r="GY15" s="33">
        <v>385292</v>
      </c>
      <c r="GZ15" s="33">
        <v>340815</v>
      </c>
      <c r="HA15" s="33">
        <v>316370</v>
      </c>
      <c r="HB15" s="33">
        <v>337829</v>
      </c>
      <c r="HC15" s="33">
        <v>342436</v>
      </c>
      <c r="HD15" s="33">
        <v>191412</v>
      </c>
      <c r="HE15" s="33">
        <v>152354</v>
      </c>
      <c r="HF15" s="33">
        <v>265565</v>
      </c>
      <c r="HG15" s="33">
        <v>315397</v>
      </c>
      <c r="HH15" s="33">
        <v>324573</v>
      </c>
      <c r="HI15" s="33">
        <v>355851</v>
      </c>
      <c r="HJ15" s="33">
        <v>572104</v>
      </c>
      <c r="HK15" s="33">
        <v>442165</v>
      </c>
      <c r="HL15" s="33">
        <v>376155</v>
      </c>
      <c r="HM15" s="33">
        <v>473001</v>
      </c>
      <c r="HN15" s="33">
        <v>450039</v>
      </c>
      <c r="HO15" s="33">
        <v>516229.25763648999</v>
      </c>
      <c r="HP15" s="33">
        <v>351379</v>
      </c>
      <c r="HQ15" s="33">
        <v>372784</v>
      </c>
      <c r="HR15" s="33">
        <v>367898</v>
      </c>
      <c r="HS15" s="33">
        <v>460366</v>
      </c>
      <c r="HT15" s="33">
        <v>444100</v>
      </c>
      <c r="HU15" s="33">
        <v>499342</v>
      </c>
      <c r="HV15" s="33">
        <v>588747</v>
      </c>
      <c r="HW15" s="33">
        <v>305973</v>
      </c>
      <c r="HX15" s="33">
        <v>429904</v>
      </c>
      <c r="HY15" s="33">
        <v>337182</v>
      </c>
      <c r="HZ15" s="33">
        <v>403579</v>
      </c>
      <c r="IA15" s="33">
        <v>418588</v>
      </c>
      <c r="IB15" s="33">
        <v>360855</v>
      </c>
      <c r="IC15" s="33">
        <v>398831</v>
      </c>
      <c r="ID15" s="33">
        <v>396652</v>
      </c>
      <c r="IE15" s="33">
        <v>587915</v>
      </c>
      <c r="IF15" s="33">
        <v>501551</v>
      </c>
      <c r="IG15" s="33">
        <v>538665</v>
      </c>
      <c r="IH15" s="33">
        <v>624019</v>
      </c>
      <c r="II15" s="33">
        <v>375692.65331773</v>
      </c>
      <c r="IJ15" s="33">
        <v>296305</v>
      </c>
      <c r="IK15" s="33">
        <v>372126</v>
      </c>
      <c r="IL15" s="33">
        <v>338330</v>
      </c>
      <c r="IM15" s="33">
        <v>236653</v>
      </c>
      <c r="IN15" s="33">
        <v>193585</v>
      </c>
      <c r="IO15" s="33">
        <v>231696</v>
      </c>
      <c r="IP15" s="33">
        <v>256857</v>
      </c>
      <c r="IQ15" s="33">
        <v>352814</v>
      </c>
      <c r="IR15" s="33">
        <v>298943</v>
      </c>
      <c r="IS15" s="33">
        <v>317385</v>
      </c>
      <c r="IT15" s="33">
        <v>539056</v>
      </c>
      <c r="IU15" s="33">
        <v>297094</v>
      </c>
      <c r="IV15" s="33">
        <v>264118</v>
      </c>
      <c r="IW15" s="33">
        <v>209616</v>
      </c>
      <c r="IX15" s="33">
        <v>172928</v>
      </c>
      <c r="IY15" s="33">
        <v>178500</v>
      </c>
      <c r="IZ15" s="33">
        <v>374743</v>
      </c>
      <c r="JA15" s="33">
        <v>430076</v>
      </c>
      <c r="JB15" s="33">
        <v>394260</v>
      </c>
      <c r="JC15" s="33">
        <v>449980</v>
      </c>
      <c r="JD15" s="33">
        <v>432097</v>
      </c>
      <c r="JE15" s="33">
        <v>450998</v>
      </c>
      <c r="JF15" s="33">
        <v>514101</v>
      </c>
      <c r="JG15" s="33">
        <v>270561</v>
      </c>
      <c r="JH15" s="33">
        <v>275806</v>
      </c>
      <c r="JI15" s="33">
        <v>299575</v>
      </c>
      <c r="JJ15" s="33">
        <v>245494</v>
      </c>
      <c r="JK15" s="33">
        <v>239416</v>
      </c>
      <c r="JL15" s="33">
        <v>215366</v>
      </c>
      <c r="JM15" s="33">
        <v>252125</v>
      </c>
      <c r="JN15" s="33">
        <v>338541</v>
      </c>
      <c r="JO15" s="33">
        <v>445165</v>
      </c>
      <c r="JP15" s="33"/>
      <c r="JQ15" s="33"/>
    </row>
    <row r="16" spans="1:277" s="8" customFormat="1" ht="25.5" customHeight="1" thickBot="1">
      <c r="A16" s="16" t="s">
        <v>174</v>
      </c>
      <c r="B16" s="36">
        <v>75243.899999999994</v>
      </c>
      <c r="C16" s="36">
        <v>57130.82</v>
      </c>
      <c r="D16" s="36">
        <v>59879.61</v>
      </c>
      <c r="E16" s="36">
        <v>78874.259999999995</v>
      </c>
      <c r="F16" s="36">
        <v>72529.37</v>
      </c>
      <c r="G16" s="36">
        <v>59589.2</v>
      </c>
      <c r="H16" s="36">
        <v>73761.33</v>
      </c>
      <c r="I16" s="36">
        <v>47545.89</v>
      </c>
      <c r="J16" s="36">
        <v>82477.77</v>
      </c>
      <c r="K16" s="36">
        <v>83183.3</v>
      </c>
      <c r="L16" s="36">
        <v>98122.59</v>
      </c>
      <c r="M16" s="36">
        <v>131216.48000000001</v>
      </c>
      <c r="N16" s="36">
        <v>116173.4</v>
      </c>
      <c r="O16" s="36">
        <v>74035.13</v>
      </c>
      <c r="P16" s="36">
        <v>50288.31</v>
      </c>
      <c r="Q16" s="36">
        <v>67924.36</v>
      </c>
      <c r="R16" s="36">
        <v>31439.18</v>
      </c>
      <c r="S16" s="36">
        <v>41651.919999999998</v>
      </c>
      <c r="T16" s="36">
        <v>54148.83</v>
      </c>
      <c r="U16" s="36">
        <v>44311.73</v>
      </c>
      <c r="V16" s="36">
        <v>93066.61</v>
      </c>
      <c r="W16" s="36">
        <v>80906.73</v>
      </c>
      <c r="X16" s="36">
        <v>83483.539999999994</v>
      </c>
      <c r="Y16" s="36">
        <v>153242.35999999999</v>
      </c>
      <c r="Z16" s="36">
        <v>102694.93</v>
      </c>
      <c r="AA16" s="36">
        <v>51947.38</v>
      </c>
      <c r="AB16" s="36">
        <v>60843.65</v>
      </c>
      <c r="AC16" s="36">
        <v>45278.52</v>
      </c>
      <c r="AD16" s="36">
        <v>44020.2</v>
      </c>
      <c r="AE16" s="36">
        <v>52988.35</v>
      </c>
      <c r="AF16" s="36">
        <v>52679.07</v>
      </c>
      <c r="AG16" s="36">
        <v>46895.69</v>
      </c>
      <c r="AH16" s="36">
        <v>101828.31</v>
      </c>
      <c r="AI16" s="36">
        <v>99426.81</v>
      </c>
      <c r="AJ16" s="36">
        <v>88718.58</v>
      </c>
      <c r="AK16" s="36">
        <v>101097.75</v>
      </c>
      <c r="AL16" s="36">
        <v>53093.17</v>
      </c>
      <c r="AM16" s="36">
        <v>29014.080000000002</v>
      </c>
      <c r="AN16" s="36">
        <v>34060.28</v>
      </c>
      <c r="AO16" s="36">
        <v>46513.4</v>
      </c>
      <c r="AP16" s="36">
        <v>39803.47</v>
      </c>
      <c r="AQ16" s="36">
        <v>43232</v>
      </c>
      <c r="AR16" s="36">
        <v>51861.15</v>
      </c>
      <c r="AS16" s="36">
        <v>44290.68</v>
      </c>
      <c r="AT16" s="36">
        <v>118811.31</v>
      </c>
      <c r="AU16" s="36">
        <v>103704.01</v>
      </c>
      <c r="AV16" s="36">
        <v>87330.67</v>
      </c>
      <c r="AW16" s="36">
        <v>138427.48000000001</v>
      </c>
      <c r="AX16" s="36">
        <v>125665.22</v>
      </c>
      <c r="AY16" s="36">
        <v>86265.74</v>
      </c>
      <c r="AZ16" s="36">
        <v>92524.64</v>
      </c>
      <c r="BA16" s="36">
        <v>120698.29</v>
      </c>
      <c r="BB16" s="36">
        <v>60076.28</v>
      </c>
      <c r="BC16" s="36">
        <v>71249.899999999994</v>
      </c>
      <c r="BD16" s="36">
        <v>55729.88</v>
      </c>
      <c r="BE16" s="36">
        <v>54970.92</v>
      </c>
      <c r="BF16" s="36">
        <v>109381.58</v>
      </c>
      <c r="BG16" s="36">
        <v>58224.09</v>
      </c>
      <c r="BH16" s="36">
        <v>68306.320000000007</v>
      </c>
      <c r="BI16" s="36">
        <v>142704.29</v>
      </c>
      <c r="BJ16" s="36">
        <v>94510.77</v>
      </c>
      <c r="BK16" s="36">
        <v>56416.47</v>
      </c>
      <c r="BL16" s="36">
        <v>69085.27</v>
      </c>
      <c r="BM16" s="36">
        <v>51113.27</v>
      </c>
      <c r="BN16" s="36">
        <v>67148.37</v>
      </c>
      <c r="BO16" s="36">
        <v>54465.82</v>
      </c>
      <c r="BP16" s="36">
        <v>67670.960000000006</v>
      </c>
      <c r="BQ16" s="36">
        <v>72497.98</v>
      </c>
      <c r="BR16" s="36">
        <v>188892.93</v>
      </c>
      <c r="BS16" s="36">
        <v>127199.59</v>
      </c>
      <c r="BT16" s="36">
        <v>139783.39000000001</v>
      </c>
      <c r="BU16" s="36">
        <v>229024.33</v>
      </c>
      <c r="BV16" s="36">
        <v>179644.15</v>
      </c>
      <c r="BW16" s="36">
        <v>90310.23</v>
      </c>
      <c r="BX16" s="36">
        <v>60926.67</v>
      </c>
      <c r="BY16" s="36">
        <v>36998.239999999998</v>
      </c>
      <c r="BZ16" s="36">
        <v>58105.4</v>
      </c>
      <c r="CA16" s="36">
        <v>50843.47</v>
      </c>
      <c r="CB16" s="36">
        <v>97890.35</v>
      </c>
      <c r="CC16" s="36">
        <v>101718.57</v>
      </c>
      <c r="CD16" s="36">
        <v>215343.26</v>
      </c>
      <c r="CE16" s="36">
        <v>278987.31</v>
      </c>
      <c r="CF16" s="36">
        <v>271070.26</v>
      </c>
      <c r="CG16" s="36">
        <v>293806.90000000002</v>
      </c>
      <c r="CH16" s="36">
        <v>282525.67</v>
      </c>
      <c r="CI16" s="36">
        <v>211605.89</v>
      </c>
      <c r="CJ16" s="36">
        <v>170313.2</v>
      </c>
      <c r="CK16" s="36">
        <v>164721.42000000001</v>
      </c>
      <c r="CL16" s="36">
        <v>133944.28</v>
      </c>
      <c r="CM16" s="36">
        <v>118551.52</v>
      </c>
      <c r="CN16" s="36">
        <v>175893.42</v>
      </c>
      <c r="CO16" s="36">
        <v>188169.53</v>
      </c>
      <c r="CP16" s="36">
        <v>360008.61</v>
      </c>
      <c r="CQ16" s="36">
        <v>351028.83</v>
      </c>
      <c r="CR16" s="36">
        <v>393845.36</v>
      </c>
      <c r="CS16" s="36">
        <v>429026.43</v>
      </c>
      <c r="CT16" s="36">
        <v>337371.03</v>
      </c>
      <c r="CU16" s="36">
        <v>239497.85</v>
      </c>
      <c r="CV16" s="36">
        <v>313429.32</v>
      </c>
      <c r="CW16" s="36">
        <v>185338.76</v>
      </c>
      <c r="CX16" s="36">
        <v>169802.71</v>
      </c>
      <c r="CY16" s="36">
        <v>114385.88</v>
      </c>
      <c r="CZ16" s="36">
        <v>115214.59</v>
      </c>
      <c r="DA16" s="36">
        <v>155155.73000000001</v>
      </c>
      <c r="DB16" s="36">
        <v>301043.71000000002</v>
      </c>
      <c r="DC16" s="36">
        <v>278545.12</v>
      </c>
      <c r="DD16" s="36">
        <v>270050.42</v>
      </c>
      <c r="DE16" s="36">
        <v>521293.52</v>
      </c>
      <c r="DF16" s="36">
        <v>330368.17</v>
      </c>
      <c r="DG16" s="36">
        <v>302182.37</v>
      </c>
      <c r="DH16" s="36">
        <v>265600.37</v>
      </c>
      <c r="DI16" s="36">
        <v>241476.79</v>
      </c>
      <c r="DJ16" s="36">
        <v>145447.72</v>
      </c>
      <c r="DK16" s="36">
        <v>75374.19</v>
      </c>
      <c r="DL16" s="36">
        <v>180653.18</v>
      </c>
      <c r="DM16" s="36">
        <v>216111.38</v>
      </c>
      <c r="DN16" s="36">
        <v>425791.51</v>
      </c>
      <c r="DO16" s="36">
        <v>402416.7</v>
      </c>
      <c r="DP16" s="36">
        <v>464443.18</v>
      </c>
      <c r="DQ16" s="36">
        <v>561269.66</v>
      </c>
      <c r="DR16" s="36">
        <v>297821.03999999998</v>
      </c>
      <c r="DS16" s="36">
        <v>193197.18</v>
      </c>
      <c r="DT16" s="36">
        <v>260019.09</v>
      </c>
      <c r="DU16" s="36">
        <v>227521.41</v>
      </c>
      <c r="DV16" s="36">
        <v>263131.42</v>
      </c>
      <c r="DW16" s="36">
        <v>194969.39</v>
      </c>
      <c r="DX16" s="36">
        <v>177164.57</v>
      </c>
      <c r="DY16" s="36">
        <v>226757.03</v>
      </c>
      <c r="DZ16" s="36">
        <v>424244.05</v>
      </c>
      <c r="EA16" s="36">
        <v>386407.47</v>
      </c>
      <c r="EB16" s="36">
        <v>431444.03</v>
      </c>
      <c r="EC16" s="36">
        <v>605051.76</v>
      </c>
      <c r="ED16" s="36">
        <v>505270.51</v>
      </c>
      <c r="EE16" s="36">
        <v>411085.07</v>
      </c>
      <c r="EF16" s="36">
        <v>325728.49</v>
      </c>
      <c r="EG16" s="36">
        <v>255628.83</v>
      </c>
      <c r="EH16" s="36">
        <v>236954.47</v>
      </c>
      <c r="EI16" s="36">
        <v>214600.85</v>
      </c>
      <c r="EJ16" s="36">
        <v>210116.49</v>
      </c>
      <c r="EK16" s="36">
        <v>243436.93</v>
      </c>
      <c r="EL16" s="36">
        <v>391281.56</v>
      </c>
      <c r="EM16" s="36">
        <v>346692.26</v>
      </c>
      <c r="EN16" s="36">
        <v>357903.7</v>
      </c>
      <c r="EO16" s="36">
        <v>495747.1</v>
      </c>
      <c r="EP16" s="36">
        <v>325931.56</v>
      </c>
      <c r="EQ16" s="36">
        <v>242868.96</v>
      </c>
      <c r="ER16" s="36">
        <v>179323.68</v>
      </c>
      <c r="ES16" s="36">
        <v>116001.8</v>
      </c>
      <c r="ET16" s="36">
        <v>183132.58</v>
      </c>
      <c r="EU16" s="36">
        <v>121096.79</v>
      </c>
      <c r="EV16" s="36">
        <v>125551.51000000001</v>
      </c>
      <c r="EW16" s="36">
        <v>134149.66999999998</v>
      </c>
      <c r="EX16" s="36">
        <v>263838.94</v>
      </c>
      <c r="EY16" s="36">
        <v>202048.7</v>
      </c>
      <c r="EZ16" s="36">
        <v>265500.31</v>
      </c>
      <c r="FA16" s="36">
        <v>426181.93</v>
      </c>
      <c r="FB16" s="36">
        <v>295880.18</v>
      </c>
      <c r="FC16" s="36">
        <v>346427.95000000007</v>
      </c>
      <c r="FD16" s="36">
        <v>386497.06100000005</v>
      </c>
      <c r="FE16" s="36">
        <v>247548.74</v>
      </c>
      <c r="FF16" s="36">
        <v>266096.53000000003</v>
      </c>
      <c r="FG16" s="36">
        <v>203218.34</v>
      </c>
      <c r="FH16" s="36">
        <v>206354.67</v>
      </c>
      <c r="FI16" s="36">
        <v>184147.96</v>
      </c>
      <c r="FJ16" s="36">
        <v>235448.38000000003</v>
      </c>
      <c r="FK16" s="36">
        <v>247615.66</v>
      </c>
      <c r="FL16" s="36">
        <v>303352.21999999997</v>
      </c>
      <c r="FM16" s="36">
        <v>441299.71</v>
      </c>
      <c r="FN16" s="36">
        <v>235805</v>
      </c>
      <c r="FO16" s="36">
        <v>193277.14</v>
      </c>
      <c r="FP16" s="36">
        <v>74906.98</v>
      </c>
      <c r="FQ16" s="36">
        <v>83051</v>
      </c>
      <c r="FR16" s="36">
        <v>108471.14</v>
      </c>
      <c r="FS16" s="36">
        <v>141611</v>
      </c>
      <c r="FT16" s="36">
        <v>171118</v>
      </c>
      <c r="FU16" s="36">
        <v>231641</v>
      </c>
      <c r="FV16" s="36">
        <v>285296</v>
      </c>
      <c r="FW16" s="36">
        <v>258419</v>
      </c>
      <c r="FX16" s="36">
        <v>315392</v>
      </c>
      <c r="FY16" s="36">
        <v>523758</v>
      </c>
      <c r="FZ16" s="36">
        <v>304817</v>
      </c>
      <c r="GA16" s="36">
        <v>216211</v>
      </c>
      <c r="GB16" s="36">
        <v>180910.36</v>
      </c>
      <c r="GC16" s="36">
        <v>188735</v>
      </c>
      <c r="GD16" s="36">
        <v>189327</v>
      </c>
      <c r="GE16" s="36">
        <v>262555</v>
      </c>
      <c r="GF16" s="36">
        <v>277869</v>
      </c>
      <c r="GG16" s="36">
        <v>317166</v>
      </c>
      <c r="GH16" s="36">
        <v>426802</v>
      </c>
      <c r="GI16" s="36">
        <v>404836</v>
      </c>
      <c r="GJ16" s="36">
        <v>480167</v>
      </c>
      <c r="GK16" s="36">
        <v>633436</v>
      </c>
      <c r="GL16" s="36">
        <v>381244</v>
      </c>
      <c r="GM16" s="36">
        <v>427472.42699175992</v>
      </c>
      <c r="GN16" s="36">
        <v>379898</v>
      </c>
      <c r="GO16" s="36">
        <v>281377</v>
      </c>
      <c r="GP16" s="36">
        <v>325602</v>
      </c>
      <c r="GQ16" s="36">
        <v>289041</v>
      </c>
      <c r="GR16" s="36">
        <v>263956</v>
      </c>
      <c r="GS16" s="36">
        <v>319262</v>
      </c>
      <c r="GT16" s="36">
        <v>497375</v>
      </c>
      <c r="GU16" s="36">
        <v>484550</v>
      </c>
      <c r="GV16" s="36">
        <v>512274</v>
      </c>
      <c r="GW16" s="36">
        <v>512955</v>
      </c>
      <c r="GX16" s="36">
        <v>385292</v>
      </c>
      <c r="GY16" s="36">
        <v>340815</v>
      </c>
      <c r="GZ16" s="36">
        <v>316370</v>
      </c>
      <c r="HA16" s="36">
        <v>337829</v>
      </c>
      <c r="HB16" s="36">
        <v>342436</v>
      </c>
      <c r="HC16" s="36">
        <v>191412</v>
      </c>
      <c r="HD16" s="36">
        <v>152354</v>
      </c>
      <c r="HE16" s="36">
        <v>265565</v>
      </c>
      <c r="HF16" s="36">
        <v>315397</v>
      </c>
      <c r="HG16" s="36">
        <v>324573</v>
      </c>
      <c r="HH16" s="36">
        <v>355851</v>
      </c>
      <c r="HI16" s="36">
        <v>572104</v>
      </c>
      <c r="HJ16" s="36">
        <v>442165</v>
      </c>
      <c r="HK16" s="36">
        <v>376155</v>
      </c>
      <c r="HL16" s="36">
        <v>473001</v>
      </c>
      <c r="HM16" s="36">
        <v>450039</v>
      </c>
      <c r="HN16" s="36">
        <v>516229.25763648999</v>
      </c>
      <c r="HO16" s="36">
        <v>351379</v>
      </c>
      <c r="HP16" s="36">
        <v>372784</v>
      </c>
      <c r="HQ16" s="36">
        <v>367898</v>
      </c>
      <c r="HR16" s="36">
        <v>460366</v>
      </c>
      <c r="HS16" s="36">
        <v>444100</v>
      </c>
      <c r="HT16" s="36">
        <v>499342</v>
      </c>
      <c r="HU16" s="36">
        <v>588747</v>
      </c>
      <c r="HV16" s="36">
        <v>305973</v>
      </c>
      <c r="HW16" s="36">
        <v>429904</v>
      </c>
      <c r="HX16" s="36">
        <v>337182</v>
      </c>
      <c r="HY16" s="36">
        <v>403579</v>
      </c>
      <c r="HZ16" s="36">
        <v>418588</v>
      </c>
      <c r="IA16" s="36">
        <v>360855</v>
      </c>
      <c r="IB16" s="36">
        <v>398831</v>
      </c>
      <c r="IC16" s="36">
        <v>396652</v>
      </c>
      <c r="ID16" s="36">
        <v>587915</v>
      </c>
      <c r="IE16" s="36">
        <v>501551</v>
      </c>
      <c r="IF16" s="36">
        <v>538665</v>
      </c>
      <c r="IG16" s="36">
        <v>624019</v>
      </c>
      <c r="IH16" s="36">
        <v>375692.65331773</v>
      </c>
      <c r="II16" s="36">
        <v>296305</v>
      </c>
      <c r="IJ16" s="36">
        <v>372126</v>
      </c>
      <c r="IK16" s="36">
        <v>338330</v>
      </c>
      <c r="IL16" s="36">
        <v>236653</v>
      </c>
      <c r="IM16" s="36">
        <v>193585</v>
      </c>
      <c r="IN16" s="36">
        <v>231696</v>
      </c>
      <c r="IO16" s="36">
        <v>256857</v>
      </c>
      <c r="IP16" s="36">
        <v>352814</v>
      </c>
      <c r="IQ16" s="36">
        <v>298943</v>
      </c>
      <c r="IR16" s="36">
        <v>317385</v>
      </c>
      <c r="IS16" s="36">
        <v>539056</v>
      </c>
      <c r="IT16" s="36">
        <v>297094</v>
      </c>
      <c r="IU16" s="36">
        <v>264118</v>
      </c>
      <c r="IV16" s="36">
        <v>209616</v>
      </c>
      <c r="IW16" s="36">
        <v>172928</v>
      </c>
      <c r="IX16" s="36">
        <v>178500</v>
      </c>
      <c r="IY16" s="36">
        <v>374743</v>
      </c>
      <c r="IZ16" s="36">
        <v>430076</v>
      </c>
      <c r="JA16" s="36">
        <v>394260</v>
      </c>
      <c r="JB16" s="36">
        <v>449980</v>
      </c>
      <c r="JC16" s="36">
        <v>432097</v>
      </c>
      <c r="JD16" s="36">
        <v>450998</v>
      </c>
      <c r="JE16" s="36">
        <v>514101</v>
      </c>
      <c r="JF16" s="36">
        <v>270561</v>
      </c>
      <c r="JG16" s="36">
        <v>275806</v>
      </c>
      <c r="JH16" s="36">
        <v>299575</v>
      </c>
      <c r="JI16" s="36">
        <v>245494</v>
      </c>
      <c r="JJ16" s="36">
        <v>239416</v>
      </c>
      <c r="JK16" s="36">
        <v>215366</v>
      </c>
      <c r="JL16" s="36">
        <v>252125</v>
      </c>
      <c r="JM16" s="36">
        <v>338541</v>
      </c>
      <c r="JN16" s="36">
        <v>445165</v>
      </c>
      <c r="JO16" s="36">
        <v>405752</v>
      </c>
      <c r="JP16" s="36"/>
      <c r="JQ16" s="36"/>
    </row>
    <row r="17" spans="1:158" ht="17.45" customHeight="1">
      <c r="A17" s="8"/>
      <c r="EZ17" s="9"/>
      <c r="FA17" s="9"/>
      <c r="FB17" s="9"/>
    </row>
    <row r="18" spans="1:158" s="9" customFormat="1" ht="17.45" customHeight="1">
      <c r="A18" s="13" t="s">
        <v>189</v>
      </c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BB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</row>
    <row r="19" spans="1:158" ht="17.45" customHeight="1">
      <c r="A19" s="14" t="s">
        <v>294</v>
      </c>
      <c r="EO19" s="9"/>
    </row>
    <row r="20" spans="1:158" ht="17.45" customHeight="1">
      <c r="A20" s="14" t="s">
        <v>295</v>
      </c>
      <c r="AW20" s="9"/>
      <c r="EO20" s="9"/>
    </row>
    <row r="21" spans="1:158" ht="17.45" customHeight="1">
      <c r="A21" s="14" t="s">
        <v>323</v>
      </c>
      <c r="AW21" s="9"/>
      <c r="EO21" s="9"/>
    </row>
    <row r="22" spans="1:158">
      <c r="A22" s="8"/>
      <c r="AW22" s="9"/>
      <c r="EO22" s="9"/>
    </row>
    <row r="23" spans="1:158">
      <c r="AW23" s="9"/>
      <c r="EO23" s="9"/>
    </row>
    <row r="24" spans="1:158">
      <c r="AW24" s="9"/>
      <c r="EO24" s="9"/>
      <c r="EQ24" s="11"/>
      <c r="ER24" s="11"/>
      <c r="ES24" s="11"/>
      <c r="ET24" s="12"/>
    </row>
    <row r="25" spans="1:158">
      <c r="AW25" s="9"/>
      <c r="EO25" s="9"/>
      <c r="EQ25" s="11"/>
      <c r="ER25" s="11"/>
      <c r="ES25" s="11"/>
      <c r="ET25" s="12"/>
    </row>
    <row r="26" spans="1:158">
      <c r="AW26" s="9"/>
      <c r="EO26" s="9"/>
      <c r="EQ26" s="11"/>
      <c r="ER26" s="11"/>
      <c r="ES26" s="11"/>
      <c r="ET26" s="12"/>
    </row>
    <row r="27" spans="1:158">
      <c r="AW27" s="9"/>
      <c r="EO27" s="9"/>
    </row>
    <row r="28" spans="1:158">
      <c r="AW28" s="9"/>
      <c r="EO28" s="9"/>
    </row>
    <row r="29" spans="1:158">
      <c r="AW29" s="9"/>
      <c r="EO29" s="9"/>
    </row>
    <row r="30" spans="1:158">
      <c r="AW30" s="9"/>
      <c r="EO30" s="9"/>
    </row>
    <row r="31" spans="1:158">
      <c r="AA31" s="2" t="s">
        <v>175</v>
      </c>
      <c r="AW31" s="9"/>
      <c r="EO31" s="9"/>
    </row>
  </sheetData>
  <mergeCells count="24">
    <mergeCell ref="A4:A5"/>
    <mergeCell ref="B4:M4"/>
    <mergeCell ref="N4:Y4"/>
    <mergeCell ref="Z4:AK4"/>
    <mergeCell ref="ED4:EO4"/>
    <mergeCell ref="AX4:BI4"/>
    <mergeCell ref="CH4:CS4"/>
    <mergeCell ref="AL4:AW4"/>
    <mergeCell ref="DF4:DQ4"/>
    <mergeCell ref="CT4:DE4"/>
    <mergeCell ref="BV4:CG4"/>
    <mergeCell ref="BJ4:BU4"/>
    <mergeCell ref="DR4:EC4"/>
    <mergeCell ref="HJ4:HU4"/>
    <mergeCell ref="IH4:IS4"/>
    <mergeCell ref="HV4:IG4"/>
    <mergeCell ref="JF4:JQ4"/>
    <mergeCell ref="IT4:JE4"/>
    <mergeCell ref="FB4:FM4"/>
    <mergeCell ref="EP4:FA4"/>
    <mergeCell ref="GX4:HI4"/>
    <mergeCell ref="GL4:GW4"/>
    <mergeCell ref="FZ4:GK4"/>
    <mergeCell ref="FN4:FY4"/>
  </mergeCells>
  <phoneticPr fontId="3" type="noConversion"/>
  <pageMargins left="0.24" right="0.24" top="0.98425196850393704" bottom="0.98425196850393704" header="0.51181102362204722" footer="0.51181102362204722"/>
  <pageSetup paperSize="9" scale="70" orientation="landscape" r:id="rId1"/>
  <headerFooter alignWithMargins="0"/>
  <ignoredErrors>
    <ignoredError sqref="B5:ES5 ET5:EU5 EV5:EW5 EX5 EY5:EZ5 FF5 FN5:FU5 FV5:FW5 FZ5:GI5 FX5:FY5 GJ5:GK5 GL5:GW5 GY5:HI5 HK5:HU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27"/>
  <sheetViews>
    <sheetView zoomScale="90" zoomScaleNormal="90" workbookViewId="0">
      <pane xSplit="1" ySplit="5" topLeftCell="AI6" activePane="bottomRight" state="frozen"/>
      <selection activeCell="A21" sqref="A1:XFD21"/>
      <selection pane="topRight" activeCell="A21" sqref="A1:XFD21"/>
      <selection pane="bottomLeft" activeCell="A21" sqref="A1:XFD21"/>
      <selection pane="bottomRight" activeCell="AV12" sqref="AV12"/>
    </sheetView>
  </sheetViews>
  <sheetFormatPr defaultColWidth="9.140625" defaultRowHeight="21"/>
  <cols>
    <col min="1" max="1" width="48.7109375" style="18" customWidth="1"/>
    <col min="2" max="45" width="13.140625" style="18" customWidth="1"/>
    <col min="46" max="46" width="15.7109375" style="18" customWidth="1"/>
    <col min="47" max="16384" width="9.140625" style="18"/>
  </cols>
  <sheetData>
    <row r="1" spans="1:46" s="17" customFormat="1" ht="17.45" customHeight="1">
      <c r="A1" s="1" t="s">
        <v>179</v>
      </c>
    </row>
    <row r="2" spans="1:46" s="17" customFormat="1" ht="17.45" customHeight="1">
      <c r="A2" s="1" t="s">
        <v>178</v>
      </c>
      <c r="AM2" s="18"/>
      <c r="AN2" s="18"/>
      <c r="AO2" s="18"/>
    </row>
    <row r="3" spans="1:46" s="17" customFormat="1" ht="17.45" customHeight="1">
      <c r="AM3" s="18"/>
      <c r="AN3" s="18"/>
      <c r="AO3" s="18"/>
    </row>
    <row r="4" spans="1:46" s="17" customFormat="1" ht="17.45" customHeight="1" thickBot="1">
      <c r="A4" s="19"/>
      <c r="Y4" s="121"/>
      <c r="Z4" s="121"/>
      <c r="AA4" s="121"/>
      <c r="AB4" s="121"/>
      <c r="AC4" s="121"/>
      <c r="AD4" s="121"/>
      <c r="AE4" s="122"/>
      <c r="AF4" s="122"/>
      <c r="AM4" s="18"/>
      <c r="AN4" s="18"/>
      <c r="AO4" s="18"/>
      <c r="AT4" s="71" t="s">
        <v>0</v>
      </c>
    </row>
    <row r="5" spans="1:46" s="23" customFormat="1" ht="39.75" customHeight="1" thickBot="1">
      <c r="A5" s="20" t="s">
        <v>54</v>
      </c>
      <c r="B5" s="21">
        <v>2524</v>
      </c>
      <c r="C5" s="21">
        <v>2525</v>
      </c>
      <c r="D5" s="21">
        <v>2526</v>
      </c>
      <c r="E5" s="21">
        <v>2527</v>
      </c>
      <c r="F5" s="21">
        <v>2528</v>
      </c>
      <c r="G5" s="21">
        <v>2529</v>
      </c>
      <c r="H5" s="21">
        <v>2530</v>
      </c>
      <c r="I5" s="21">
        <v>2531</v>
      </c>
      <c r="J5" s="21">
        <v>2532</v>
      </c>
      <c r="K5" s="21">
        <v>2533</v>
      </c>
      <c r="L5" s="21">
        <v>2534</v>
      </c>
      <c r="M5" s="21">
        <v>2535</v>
      </c>
      <c r="N5" s="21">
        <v>2536</v>
      </c>
      <c r="O5" s="21">
        <v>2537</v>
      </c>
      <c r="P5" s="21">
        <v>2538</v>
      </c>
      <c r="Q5" s="21">
        <v>2539</v>
      </c>
      <c r="R5" s="21">
        <v>2540</v>
      </c>
      <c r="S5" s="21">
        <v>2541</v>
      </c>
      <c r="T5" s="21">
        <v>2542</v>
      </c>
      <c r="U5" s="21">
        <v>2543</v>
      </c>
      <c r="V5" s="21">
        <v>2544</v>
      </c>
      <c r="W5" s="21">
        <v>2545</v>
      </c>
      <c r="X5" s="21">
        <v>2546</v>
      </c>
      <c r="Y5" s="21">
        <v>2547</v>
      </c>
      <c r="Z5" s="21">
        <v>2548</v>
      </c>
      <c r="AA5" s="21">
        <v>2549</v>
      </c>
      <c r="AB5" s="21">
        <v>2550</v>
      </c>
      <c r="AC5" s="21">
        <v>2551</v>
      </c>
      <c r="AD5" s="21">
        <v>2552</v>
      </c>
      <c r="AE5" s="21">
        <v>2553</v>
      </c>
      <c r="AF5" s="21">
        <v>2554</v>
      </c>
      <c r="AG5" s="21">
        <v>2555</v>
      </c>
      <c r="AH5" s="21">
        <v>2556</v>
      </c>
      <c r="AI5" s="21">
        <v>2557</v>
      </c>
      <c r="AJ5" s="21">
        <v>2558</v>
      </c>
      <c r="AK5" s="21">
        <v>2559</v>
      </c>
      <c r="AL5" s="22">
        <v>2560</v>
      </c>
      <c r="AM5" s="22">
        <v>2561</v>
      </c>
      <c r="AN5" s="22">
        <v>2562</v>
      </c>
      <c r="AO5" s="22">
        <v>2563</v>
      </c>
      <c r="AP5" s="22">
        <v>2564</v>
      </c>
      <c r="AQ5" s="22">
        <v>2565</v>
      </c>
      <c r="AR5" s="22">
        <v>2566</v>
      </c>
      <c r="AS5" s="22">
        <v>2567</v>
      </c>
      <c r="AT5" s="22" t="s">
        <v>322</v>
      </c>
    </row>
    <row r="6" spans="1:46" s="17" customFormat="1" ht="26.25" customHeight="1">
      <c r="A6" s="30" t="s">
        <v>78</v>
      </c>
      <c r="B6" s="32">
        <v>110392</v>
      </c>
      <c r="C6" s="32">
        <v>113848</v>
      </c>
      <c r="D6" s="32">
        <v>136608</v>
      </c>
      <c r="E6" s="32">
        <v>147872</v>
      </c>
      <c r="F6" s="32">
        <v>159199</v>
      </c>
      <c r="G6" s="32">
        <v>166123</v>
      </c>
      <c r="H6" s="32">
        <v>193525</v>
      </c>
      <c r="I6" s="32">
        <v>245030</v>
      </c>
      <c r="J6" s="32">
        <v>309536</v>
      </c>
      <c r="K6" s="32">
        <v>394509</v>
      </c>
      <c r="L6" s="32">
        <v>464900</v>
      </c>
      <c r="M6" s="32">
        <v>499004</v>
      </c>
      <c r="N6" s="32">
        <v>557783</v>
      </c>
      <c r="O6" s="32">
        <v>655989</v>
      </c>
      <c r="P6" s="32">
        <v>760138</v>
      </c>
      <c r="Q6" s="32">
        <v>850177</v>
      </c>
      <c r="R6" s="32">
        <v>844249</v>
      </c>
      <c r="S6" s="32">
        <v>727393</v>
      </c>
      <c r="T6" s="32">
        <v>709927</v>
      </c>
      <c r="U6" s="32">
        <v>748105</v>
      </c>
      <c r="V6" s="32">
        <v>769448</v>
      </c>
      <c r="W6" s="32">
        <v>848707</v>
      </c>
      <c r="X6" s="32">
        <v>966841</v>
      </c>
      <c r="Y6" s="32">
        <v>1127153</v>
      </c>
      <c r="Z6" s="32">
        <v>1264928</v>
      </c>
      <c r="AA6" s="32">
        <v>1339691</v>
      </c>
      <c r="AB6" s="32">
        <v>1444717.92</v>
      </c>
      <c r="AC6" s="32">
        <v>1545836.69</v>
      </c>
      <c r="AD6" s="32">
        <v>1409653</v>
      </c>
      <c r="AE6" s="32">
        <v>1708624.77</v>
      </c>
      <c r="AF6" s="32">
        <v>1892047</v>
      </c>
      <c r="AG6" s="32">
        <v>1977670</v>
      </c>
      <c r="AH6" s="32">
        <v>2163469</v>
      </c>
      <c r="AI6" s="32">
        <v>2075665</v>
      </c>
      <c r="AJ6" s="32">
        <v>2206981</v>
      </c>
      <c r="AK6" s="32">
        <v>2411765.27</v>
      </c>
      <c r="AL6" s="32">
        <v>2354032.4319519801</v>
      </c>
      <c r="AM6" s="32">
        <v>2524249</v>
      </c>
      <c r="AN6" s="32">
        <v>2540218</v>
      </c>
      <c r="AO6" s="32">
        <v>2344494</v>
      </c>
      <c r="AP6" s="32">
        <v>2449717.9000071972</v>
      </c>
      <c r="AQ6" s="32">
        <v>2551457</v>
      </c>
      <c r="AR6" s="32">
        <v>2665671</v>
      </c>
      <c r="AS6" s="32">
        <v>2796928</v>
      </c>
      <c r="AT6" s="32">
        <v>2248003</v>
      </c>
    </row>
    <row r="7" spans="1:46" s="17" customFormat="1" ht="26.25" customHeight="1">
      <c r="A7" s="30" t="s">
        <v>79</v>
      </c>
      <c r="B7" s="33">
        <v>132212</v>
      </c>
      <c r="C7" s="33">
        <v>155281</v>
      </c>
      <c r="D7" s="33">
        <v>171033</v>
      </c>
      <c r="E7" s="33">
        <v>187024</v>
      </c>
      <c r="F7" s="33">
        <v>209830</v>
      </c>
      <c r="G7" s="33">
        <v>211968</v>
      </c>
      <c r="H7" s="33">
        <v>223746</v>
      </c>
      <c r="I7" s="33">
        <v>220694</v>
      </c>
      <c r="J7" s="33">
        <v>269351</v>
      </c>
      <c r="K7" s="33">
        <v>312320</v>
      </c>
      <c r="L7" s="33">
        <v>362464</v>
      </c>
      <c r="M7" s="33">
        <v>448322</v>
      </c>
      <c r="N7" s="33">
        <v>529619</v>
      </c>
      <c r="O7" s="33">
        <v>598798</v>
      </c>
      <c r="P7" s="33">
        <v>670553</v>
      </c>
      <c r="Q7" s="33">
        <v>777246</v>
      </c>
      <c r="R7" s="33">
        <v>906641</v>
      </c>
      <c r="S7" s="33">
        <v>848029</v>
      </c>
      <c r="T7" s="33">
        <v>838711</v>
      </c>
      <c r="U7" s="33">
        <v>859761</v>
      </c>
      <c r="V7" s="33">
        <v>901529</v>
      </c>
      <c r="W7" s="33">
        <v>1003600</v>
      </c>
      <c r="X7" s="33">
        <v>979506</v>
      </c>
      <c r="Y7" s="33">
        <v>1140110</v>
      </c>
      <c r="Z7" s="33">
        <v>1245181</v>
      </c>
      <c r="AA7" s="33">
        <v>1394572</v>
      </c>
      <c r="AB7" s="33">
        <v>1574966</v>
      </c>
      <c r="AC7" s="33">
        <v>1633404</v>
      </c>
      <c r="AD7" s="33">
        <v>1917129</v>
      </c>
      <c r="AE7" s="33">
        <v>1784413</v>
      </c>
      <c r="AF7" s="33">
        <v>2177895</v>
      </c>
      <c r="AG7" s="33">
        <v>2295327</v>
      </c>
      <c r="AH7" s="33">
        <v>2402481</v>
      </c>
      <c r="AI7" s="33">
        <v>2459990</v>
      </c>
      <c r="AJ7" s="33">
        <v>2601421.7800000003</v>
      </c>
      <c r="AK7" s="33">
        <v>2807372.85</v>
      </c>
      <c r="AL7" s="33">
        <v>2890544.8100000005</v>
      </c>
      <c r="AM7" s="33">
        <v>3007203</v>
      </c>
      <c r="AN7" s="33">
        <v>3043177</v>
      </c>
      <c r="AO7" s="33">
        <v>3168730.27</v>
      </c>
      <c r="AP7" s="33">
        <v>3208653</v>
      </c>
      <c r="AQ7" s="33">
        <v>3146241</v>
      </c>
      <c r="AR7" s="33">
        <v>3262393</v>
      </c>
      <c r="AS7" s="33">
        <v>3542397</v>
      </c>
      <c r="AT7" s="33">
        <v>3165629</v>
      </c>
    </row>
    <row r="8" spans="1:46" s="17" customFormat="1" ht="26.25" customHeight="1">
      <c r="A8" s="24" t="s">
        <v>81</v>
      </c>
      <c r="B8" s="34" t="s">
        <v>185</v>
      </c>
      <c r="C8" s="34" t="s">
        <v>185</v>
      </c>
      <c r="D8" s="34" t="s">
        <v>185</v>
      </c>
      <c r="E8" s="34" t="s">
        <v>185</v>
      </c>
      <c r="F8" s="34" t="s">
        <v>185</v>
      </c>
      <c r="G8" s="34" t="s">
        <v>185</v>
      </c>
      <c r="H8" s="34">
        <v>203043</v>
      </c>
      <c r="I8" s="34">
        <v>198687</v>
      </c>
      <c r="J8" s="34">
        <v>247401</v>
      </c>
      <c r="K8" s="34">
        <v>280841</v>
      </c>
      <c r="L8" s="34">
        <v>316509</v>
      </c>
      <c r="M8" s="34">
        <v>386246</v>
      </c>
      <c r="N8" s="34">
        <v>462744</v>
      </c>
      <c r="O8" s="34">
        <v>511937</v>
      </c>
      <c r="P8" s="34">
        <v>569384</v>
      </c>
      <c r="Q8" s="34">
        <v>652261</v>
      </c>
      <c r="R8" s="34">
        <v>742598</v>
      </c>
      <c r="S8" s="34">
        <v>687102</v>
      </c>
      <c r="T8" s="34">
        <v>710262</v>
      </c>
      <c r="U8" s="34">
        <v>760863</v>
      </c>
      <c r="V8" s="34">
        <v>812044</v>
      </c>
      <c r="W8" s="34">
        <v>917767</v>
      </c>
      <c r="X8" s="34">
        <v>898300</v>
      </c>
      <c r="Y8" s="34">
        <v>1052660</v>
      </c>
      <c r="Z8" s="34">
        <v>1139775</v>
      </c>
      <c r="AA8" s="34">
        <v>1270028</v>
      </c>
      <c r="AB8" s="34">
        <v>1470839</v>
      </c>
      <c r="AC8" s="34">
        <v>1532479</v>
      </c>
      <c r="AD8" s="34">
        <v>1790863</v>
      </c>
      <c r="AE8" s="34">
        <v>1627875</v>
      </c>
      <c r="AF8" s="34">
        <v>2050540</v>
      </c>
      <c r="AG8" s="34">
        <v>2148475</v>
      </c>
      <c r="AH8" s="34">
        <v>2171459</v>
      </c>
      <c r="AI8" s="34">
        <v>2246306</v>
      </c>
      <c r="AJ8" s="34">
        <v>2378114.87</v>
      </c>
      <c r="AK8" s="34">
        <v>2578913</v>
      </c>
      <c r="AL8" s="34">
        <v>2686591.5700000003</v>
      </c>
      <c r="AM8" s="34">
        <v>2792105</v>
      </c>
      <c r="AN8" s="34">
        <v>2788323</v>
      </c>
      <c r="AO8" s="34">
        <v>2943860</v>
      </c>
      <c r="AP8" s="34">
        <v>3012156</v>
      </c>
      <c r="AQ8" s="34">
        <v>2932563</v>
      </c>
      <c r="AR8" s="34">
        <v>3088435</v>
      </c>
      <c r="AS8" s="34">
        <v>3395967</v>
      </c>
      <c r="AT8" s="34">
        <v>2948431</v>
      </c>
    </row>
    <row r="9" spans="1:46" s="17" customFormat="1" ht="26.25" customHeight="1">
      <c r="A9" s="24" t="s">
        <v>80</v>
      </c>
      <c r="B9" s="34" t="s">
        <v>185</v>
      </c>
      <c r="C9" s="34" t="s">
        <v>185</v>
      </c>
      <c r="D9" s="34" t="s">
        <v>185</v>
      </c>
      <c r="E9" s="34" t="s">
        <v>185</v>
      </c>
      <c r="F9" s="34" t="s">
        <v>185</v>
      </c>
      <c r="G9" s="34" t="s">
        <v>185</v>
      </c>
      <c r="H9" s="34">
        <v>20703</v>
      </c>
      <c r="I9" s="34">
        <v>22007</v>
      </c>
      <c r="J9" s="34">
        <v>21950</v>
      </c>
      <c r="K9" s="34">
        <v>31479</v>
      </c>
      <c r="L9" s="34">
        <v>45955</v>
      </c>
      <c r="M9" s="34">
        <v>62076</v>
      </c>
      <c r="N9" s="34">
        <v>66875</v>
      </c>
      <c r="O9" s="34">
        <v>86861</v>
      </c>
      <c r="P9" s="34">
        <v>101169</v>
      </c>
      <c r="Q9" s="34">
        <v>124985</v>
      </c>
      <c r="R9" s="34">
        <v>164043</v>
      </c>
      <c r="S9" s="34">
        <v>160927</v>
      </c>
      <c r="T9" s="34">
        <v>128449</v>
      </c>
      <c r="U9" s="34">
        <v>98898</v>
      </c>
      <c r="V9" s="34">
        <v>89485</v>
      </c>
      <c r="W9" s="34">
        <v>85833</v>
      </c>
      <c r="X9" s="34">
        <v>81206</v>
      </c>
      <c r="Y9" s="34">
        <v>87450</v>
      </c>
      <c r="Z9" s="34">
        <v>105406</v>
      </c>
      <c r="AA9" s="34">
        <v>124544</v>
      </c>
      <c r="AB9" s="34">
        <v>104127</v>
      </c>
      <c r="AC9" s="34">
        <v>100925</v>
      </c>
      <c r="AD9" s="34">
        <v>126266</v>
      </c>
      <c r="AE9" s="34">
        <v>156538</v>
      </c>
      <c r="AF9" s="34">
        <v>127355</v>
      </c>
      <c r="AG9" s="34">
        <v>146852</v>
      </c>
      <c r="AH9" s="34">
        <v>231022</v>
      </c>
      <c r="AI9" s="34">
        <v>213684</v>
      </c>
      <c r="AJ9" s="34">
        <v>223306.91</v>
      </c>
      <c r="AK9" s="34">
        <v>228459.85000000003</v>
      </c>
      <c r="AL9" s="34">
        <v>203953.24000000002</v>
      </c>
      <c r="AM9" s="34">
        <v>215098</v>
      </c>
      <c r="AN9" s="34">
        <v>254854</v>
      </c>
      <c r="AO9" s="34">
        <v>224870.27</v>
      </c>
      <c r="AP9" s="34">
        <v>196497</v>
      </c>
      <c r="AQ9" s="34">
        <v>213678</v>
      </c>
      <c r="AR9" s="34">
        <v>173958</v>
      </c>
      <c r="AS9" s="34">
        <v>146430</v>
      </c>
      <c r="AT9" s="34">
        <v>217198</v>
      </c>
    </row>
    <row r="10" spans="1:46" s="17" customFormat="1" ht="26.25" customHeight="1">
      <c r="A10" s="30" t="s">
        <v>85</v>
      </c>
      <c r="B10" s="33">
        <v>-21820</v>
      </c>
      <c r="C10" s="33">
        <v>-41433</v>
      </c>
      <c r="D10" s="33">
        <v>-34425</v>
      </c>
      <c r="E10" s="33">
        <v>-39152</v>
      </c>
      <c r="F10" s="33">
        <v>-50631</v>
      </c>
      <c r="G10" s="33">
        <v>-45845</v>
      </c>
      <c r="H10" s="33">
        <v>-30221</v>
      </c>
      <c r="I10" s="33">
        <v>24336</v>
      </c>
      <c r="J10" s="33">
        <v>40185</v>
      </c>
      <c r="K10" s="33">
        <v>82189</v>
      </c>
      <c r="L10" s="33">
        <v>102436</v>
      </c>
      <c r="M10" s="33">
        <v>50682</v>
      </c>
      <c r="N10" s="33">
        <v>28164</v>
      </c>
      <c r="O10" s="33">
        <v>57191</v>
      </c>
      <c r="P10" s="33">
        <v>89585</v>
      </c>
      <c r="Q10" s="33">
        <v>72931</v>
      </c>
      <c r="R10" s="33">
        <v>-62392</v>
      </c>
      <c r="S10" s="33">
        <v>-120636</v>
      </c>
      <c r="T10" s="33">
        <v>-128784</v>
      </c>
      <c r="U10" s="33">
        <v>-111656</v>
      </c>
      <c r="V10" s="33">
        <v>-132081</v>
      </c>
      <c r="W10" s="33">
        <v>-154893</v>
      </c>
      <c r="X10" s="33">
        <v>-12665</v>
      </c>
      <c r="Y10" s="33">
        <v>-12957</v>
      </c>
      <c r="Z10" s="33">
        <v>19747</v>
      </c>
      <c r="AA10" s="33">
        <v>-54881</v>
      </c>
      <c r="AB10" s="33">
        <v>-130248.08000000007</v>
      </c>
      <c r="AC10" s="33">
        <v>-87567.310000000056</v>
      </c>
      <c r="AD10" s="33">
        <v>-507476</v>
      </c>
      <c r="AE10" s="33">
        <v>-75788.229999999981</v>
      </c>
      <c r="AF10" s="33">
        <v>-285848</v>
      </c>
      <c r="AG10" s="33">
        <v>-317657</v>
      </c>
      <c r="AH10" s="33">
        <v>-239012</v>
      </c>
      <c r="AI10" s="33">
        <v>-384325</v>
      </c>
      <c r="AJ10" s="33">
        <v>-394440.78000000026</v>
      </c>
      <c r="AK10" s="33">
        <v>-395607.58000000007</v>
      </c>
      <c r="AL10" s="33">
        <v>-536512.37804802042</v>
      </c>
      <c r="AM10" s="33">
        <v>-482954</v>
      </c>
      <c r="AN10" s="33">
        <v>-502959</v>
      </c>
      <c r="AO10" s="33">
        <v>-824236.27</v>
      </c>
      <c r="AP10" s="33">
        <v>-758935.09999280283</v>
      </c>
      <c r="AQ10" s="33">
        <v>-594784</v>
      </c>
      <c r="AR10" s="33">
        <v>-596722</v>
      </c>
      <c r="AS10" s="33">
        <v>-745469</v>
      </c>
      <c r="AT10" s="33">
        <v>-917626</v>
      </c>
    </row>
    <row r="11" spans="1:46" s="17" customFormat="1" ht="26.25" customHeight="1">
      <c r="A11" s="30" t="s">
        <v>94</v>
      </c>
      <c r="B11" s="33">
        <v>8940</v>
      </c>
      <c r="C11" s="33">
        <v>15404</v>
      </c>
      <c r="D11" s="33">
        <v>3838</v>
      </c>
      <c r="E11" s="33">
        <v>5498</v>
      </c>
      <c r="F11" s="33">
        <v>7568</v>
      </c>
      <c r="G11" s="33">
        <v>-1512</v>
      </c>
      <c r="H11" s="33">
        <v>-11624</v>
      </c>
      <c r="I11" s="33">
        <v>-56780</v>
      </c>
      <c r="J11" s="33">
        <v>-13471</v>
      </c>
      <c r="K11" s="33">
        <v>-35525</v>
      </c>
      <c r="L11" s="33">
        <v>-51816</v>
      </c>
      <c r="M11" s="33">
        <v>-7086</v>
      </c>
      <c r="N11" s="33">
        <v>-12375</v>
      </c>
      <c r="O11" s="33">
        <v>-61898</v>
      </c>
      <c r="P11" s="33">
        <v>-7647</v>
      </c>
      <c r="Q11" s="33">
        <v>5897</v>
      </c>
      <c r="R11" s="33">
        <v>-52753</v>
      </c>
      <c r="S11" s="33">
        <v>-18565</v>
      </c>
      <c r="T11" s="33">
        <v>30827</v>
      </c>
      <c r="U11" s="33">
        <v>-9759</v>
      </c>
      <c r="V11" s="33">
        <v>30736</v>
      </c>
      <c r="W11" s="33">
        <v>4471</v>
      </c>
      <c r="X11" s="33">
        <v>-28099</v>
      </c>
      <c r="Y11" s="33">
        <v>-55017</v>
      </c>
      <c r="Z11" s="33">
        <v>-71891</v>
      </c>
      <c r="AA11" s="33">
        <v>92210</v>
      </c>
      <c r="AB11" s="33">
        <v>-11674.919999999925</v>
      </c>
      <c r="AC11" s="33">
        <v>8887.3100000000559</v>
      </c>
      <c r="AD11" s="33">
        <v>131198</v>
      </c>
      <c r="AE11" s="33">
        <v>-21567.770000000019</v>
      </c>
      <c r="AF11" s="33">
        <v>177450</v>
      </c>
      <c r="AG11" s="33">
        <v>13549</v>
      </c>
      <c r="AH11" s="33">
        <v>845</v>
      </c>
      <c r="AI11" s="33">
        <v>25020</v>
      </c>
      <c r="AJ11" s="33">
        <v>74875.780000000261</v>
      </c>
      <c r="AK11" s="33">
        <v>20725.20000000007</v>
      </c>
      <c r="AL11" s="33">
        <v>66048.378048020415</v>
      </c>
      <c r="AM11" s="33">
        <v>92274.469999999972</v>
      </c>
      <c r="AN11" s="33">
        <v>33500</v>
      </c>
      <c r="AO11" s="33">
        <v>99270.270000000019</v>
      </c>
      <c r="AP11" s="33">
        <v>39186.099992802832</v>
      </c>
      <c r="AQ11" s="33">
        <v>-51127</v>
      </c>
      <c r="AR11" s="33">
        <v>-112885</v>
      </c>
      <c r="AS11" s="33">
        <v>137514</v>
      </c>
      <c r="AT11" s="33">
        <v>-18528</v>
      </c>
    </row>
    <row r="12" spans="1:46" s="17" customFormat="1" ht="26.25" customHeight="1">
      <c r="A12" s="30" t="s">
        <v>82</v>
      </c>
      <c r="B12" s="33">
        <v>-12880</v>
      </c>
      <c r="C12" s="33">
        <v>-26029</v>
      </c>
      <c r="D12" s="33">
        <v>-30587</v>
      </c>
      <c r="E12" s="33">
        <v>-33654</v>
      </c>
      <c r="F12" s="33">
        <v>-43063</v>
      </c>
      <c r="G12" s="33">
        <v>-47357</v>
      </c>
      <c r="H12" s="33">
        <v>-41845</v>
      </c>
      <c r="I12" s="33">
        <v>-32444</v>
      </c>
      <c r="J12" s="33">
        <v>26714</v>
      </c>
      <c r="K12" s="33">
        <v>46664</v>
      </c>
      <c r="L12" s="33">
        <v>50620</v>
      </c>
      <c r="M12" s="33">
        <v>43596</v>
      </c>
      <c r="N12" s="33">
        <v>15789</v>
      </c>
      <c r="O12" s="33">
        <v>-4707</v>
      </c>
      <c r="P12" s="33">
        <v>81938</v>
      </c>
      <c r="Q12" s="33">
        <v>78828</v>
      </c>
      <c r="R12" s="33">
        <v>-115145</v>
      </c>
      <c r="S12" s="33">
        <v>-139201</v>
      </c>
      <c r="T12" s="33">
        <v>-97957</v>
      </c>
      <c r="U12" s="33">
        <v>-121415</v>
      </c>
      <c r="V12" s="33">
        <v>-101345</v>
      </c>
      <c r="W12" s="33">
        <v>-150422</v>
      </c>
      <c r="X12" s="33">
        <v>-40764</v>
      </c>
      <c r="Y12" s="33">
        <v>-67974</v>
      </c>
      <c r="Z12" s="33">
        <v>-52144</v>
      </c>
      <c r="AA12" s="33">
        <v>37329</v>
      </c>
      <c r="AB12" s="33">
        <v>-141923</v>
      </c>
      <c r="AC12" s="33">
        <v>-78680</v>
      </c>
      <c r="AD12" s="33">
        <v>-376278</v>
      </c>
      <c r="AE12" s="33">
        <v>-97356</v>
      </c>
      <c r="AF12" s="33">
        <v>-108398</v>
      </c>
      <c r="AG12" s="33">
        <v>-304108</v>
      </c>
      <c r="AH12" s="33">
        <v>-238167</v>
      </c>
      <c r="AI12" s="33">
        <v>-359305</v>
      </c>
      <c r="AJ12" s="33">
        <v>-319565</v>
      </c>
      <c r="AK12" s="33">
        <v>-374882.38</v>
      </c>
      <c r="AL12" s="33">
        <v>-470464</v>
      </c>
      <c r="AM12" s="33">
        <v>-390679.53</v>
      </c>
      <c r="AN12" s="33">
        <v>-469459</v>
      </c>
      <c r="AO12" s="33">
        <v>-724966</v>
      </c>
      <c r="AP12" s="33">
        <v>-719749</v>
      </c>
      <c r="AQ12" s="33">
        <v>-645911</v>
      </c>
      <c r="AR12" s="33">
        <v>-709607</v>
      </c>
      <c r="AS12" s="33">
        <v>-607955</v>
      </c>
      <c r="AT12" s="33">
        <v>-936154</v>
      </c>
    </row>
    <row r="13" spans="1:46" s="17" customFormat="1" ht="26.25" customHeight="1">
      <c r="A13" s="30" t="s">
        <v>83</v>
      </c>
      <c r="B13" s="35">
        <v>14682</v>
      </c>
      <c r="C13" s="35">
        <v>26422</v>
      </c>
      <c r="D13" s="35">
        <v>34082</v>
      </c>
      <c r="E13" s="35">
        <v>30000</v>
      </c>
      <c r="F13" s="35">
        <v>47000</v>
      </c>
      <c r="G13" s="35">
        <v>46000</v>
      </c>
      <c r="H13" s="35">
        <v>42000</v>
      </c>
      <c r="I13" s="35">
        <v>42660</v>
      </c>
      <c r="J13" s="35">
        <v>12981</v>
      </c>
      <c r="K13" s="35">
        <v>25000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40000</v>
      </c>
      <c r="U13" s="35">
        <v>107925</v>
      </c>
      <c r="V13" s="35">
        <v>104797</v>
      </c>
      <c r="W13" s="35">
        <v>170000</v>
      </c>
      <c r="X13" s="35">
        <v>76000</v>
      </c>
      <c r="Y13" s="35">
        <v>90000</v>
      </c>
      <c r="Z13" s="35">
        <v>0</v>
      </c>
      <c r="AA13" s="35">
        <v>0</v>
      </c>
      <c r="AB13" s="35">
        <v>146200</v>
      </c>
      <c r="AC13" s="35">
        <v>165000</v>
      </c>
      <c r="AD13" s="35">
        <v>441061</v>
      </c>
      <c r="AE13" s="35">
        <v>232575</v>
      </c>
      <c r="AF13" s="35">
        <v>200666</v>
      </c>
      <c r="AG13" s="35">
        <v>344084</v>
      </c>
      <c r="AH13" s="35">
        <v>281949</v>
      </c>
      <c r="AI13" s="35">
        <v>250000</v>
      </c>
      <c r="AJ13" s="35">
        <v>250000</v>
      </c>
      <c r="AK13" s="35">
        <v>390000.38</v>
      </c>
      <c r="AL13" s="35">
        <v>552922</v>
      </c>
      <c r="AM13" s="35">
        <v>500357.53</v>
      </c>
      <c r="AN13" s="35">
        <v>348978</v>
      </c>
      <c r="AO13" s="35">
        <v>784115</v>
      </c>
      <c r="AP13" s="35">
        <v>736392</v>
      </c>
      <c r="AQ13" s="35">
        <v>681183</v>
      </c>
      <c r="AR13" s="35">
        <v>624644</v>
      </c>
      <c r="AS13" s="33">
        <v>583000</v>
      </c>
      <c r="AT13" s="33">
        <v>827805</v>
      </c>
    </row>
    <row r="14" spans="1:46" s="17" customFormat="1" ht="26.25" customHeight="1">
      <c r="A14" s="30" t="s">
        <v>84</v>
      </c>
      <c r="B14" s="33">
        <v>1802</v>
      </c>
      <c r="C14" s="33">
        <v>393</v>
      </c>
      <c r="D14" s="33">
        <v>3495</v>
      </c>
      <c r="E14" s="33">
        <v>-3654</v>
      </c>
      <c r="F14" s="33">
        <v>3937</v>
      </c>
      <c r="G14" s="33">
        <v>-1357</v>
      </c>
      <c r="H14" s="33">
        <v>155</v>
      </c>
      <c r="I14" s="33">
        <v>10216</v>
      </c>
      <c r="J14" s="33">
        <v>39695</v>
      </c>
      <c r="K14" s="33">
        <v>71664</v>
      </c>
      <c r="L14" s="33">
        <v>50620</v>
      </c>
      <c r="M14" s="33">
        <v>43596</v>
      </c>
      <c r="N14" s="33">
        <v>15789</v>
      </c>
      <c r="O14" s="33">
        <v>-4707</v>
      </c>
      <c r="P14" s="33">
        <v>81938</v>
      </c>
      <c r="Q14" s="33">
        <v>78828</v>
      </c>
      <c r="R14" s="33">
        <v>-115145</v>
      </c>
      <c r="S14" s="33">
        <v>-139201</v>
      </c>
      <c r="T14" s="33">
        <v>-57957</v>
      </c>
      <c r="U14" s="33">
        <v>-13490</v>
      </c>
      <c r="V14" s="33">
        <v>3452</v>
      </c>
      <c r="W14" s="33">
        <v>19578</v>
      </c>
      <c r="X14" s="33">
        <v>35236</v>
      </c>
      <c r="Y14" s="33">
        <v>22026</v>
      </c>
      <c r="Z14" s="33">
        <v>-52144</v>
      </c>
      <c r="AA14" s="33">
        <v>37329</v>
      </c>
      <c r="AB14" s="33">
        <v>4277</v>
      </c>
      <c r="AC14" s="33">
        <v>86320</v>
      </c>
      <c r="AD14" s="33">
        <v>64783</v>
      </c>
      <c r="AE14" s="33">
        <v>135219</v>
      </c>
      <c r="AF14" s="33">
        <v>92268</v>
      </c>
      <c r="AG14" s="33">
        <v>39976</v>
      </c>
      <c r="AH14" s="33">
        <v>43782</v>
      </c>
      <c r="AI14" s="33">
        <v>-109305</v>
      </c>
      <c r="AJ14" s="33">
        <v>-69565</v>
      </c>
      <c r="AK14" s="33">
        <v>15118</v>
      </c>
      <c r="AL14" s="33">
        <v>82458</v>
      </c>
      <c r="AM14" s="33">
        <v>109678</v>
      </c>
      <c r="AN14" s="33">
        <v>-120481</v>
      </c>
      <c r="AO14" s="33">
        <v>59149</v>
      </c>
      <c r="AP14" s="33">
        <v>16643</v>
      </c>
      <c r="AQ14" s="33">
        <v>35272</v>
      </c>
      <c r="AR14" s="33">
        <v>-84963</v>
      </c>
      <c r="AS14" s="33">
        <v>-24955</v>
      </c>
      <c r="AT14" s="33">
        <v>-108349</v>
      </c>
    </row>
    <row r="15" spans="1:46" s="17" customFormat="1" ht="26.25" customHeight="1">
      <c r="A15" s="30" t="s">
        <v>141</v>
      </c>
      <c r="B15" s="33">
        <v>6333</v>
      </c>
      <c r="C15" s="33">
        <v>8135</v>
      </c>
      <c r="D15" s="33">
        <v>8528</v>
      </c>
      <c r="E15" s="33">
        <v>12023</v>
      </c>
      <c r="F15" s="33">
        <v>8369</v>
      </c>
      <c r="G15" s="33">
        <v>12306</v>
      </c>
      <c r="H15" s="33">
        <v>10949</v>
      </c>
      <c r="I15" s="33">
        <v>11104</v>
      </c>
      <c r="J15" s="33">
        <v>21320</v>
      </c>
      <c r="K15" s="33">
        <v>61015</v>
      </c>
      <c r="L15" s="33">
        <v>132679</v>
      </c>
      <c r="M15" s="33">
        <v>183299</v>
      </c>
      <c r="N15" s="33">
        <v>226895</v>
      </c>
      <c r="O15" s="33">
        <v>242684</v>
      </c>
      <c r="P15" s="33">
        <v>237977</v>
      </c>
      <c r="Q15" s="33">
        <v>319915</v>
      </c>
      <c r="R15" s="33">
        <v>398743</v>
      </c>
      <c r="S15" s="33">
        <v>283598</v>
      </c>
      <c r="T15" s="33">
        <v>144397</v>
      </c>
      <c r="U15" s="33">
        <v>86440</v>
      </c>
      <c r="V15" s="33">
        <v>72950</v>
      </c>
      <c r="W15" s="33">
        <v>76402</v>
      </c>
      <c r="X15" s="33">
        <v>95980</v>
      </c>
      <c r="Y15" s="33">
        <v>131216</v>
      </c>
      <c r="Z15" s="33">
        <v>153242</v>
      </c>
      <c r="AA15" s="33">
        <v>101098</v>
      </c>
      <c r="AB15" s="33">
        <v>138427</v>
      </c>
      <c r="AC15" s="33">
        <v>142704</v>
      </c>
      <c r="AD15" s="33">
        <v>229024</v>
      </c>
      <c r="AE15" s="33">
        <v>293807</v>
      </c>
      <c r="AF15" s="33">
        <v>429026</v>
      </c>
      <c r="AG15" s="33">
        <v>521294</v>
      </c>
      <c r="AH15" s="33">
        <v>561270</v>
      </c>
      <c r="AI15" s="33">
        <v>605052</v>
      </c>
      <c r="AJ15" s="33">
        <v>495747</v>
      </c>
      <c r="AK15" s="33">
        <v>426182</v>
      </c>
      <c r="AL15" s="33">
        <v>441300</v>
      </c>
      <c r="AM15" s="33">
        <v>523758</v>
      </c>
      <c r="AN15" s="33">
        <v>633436</v>
      </c>
      <c r="AO15" s="33">
        <v>512955</v>
      </c>
      <c r="AP15" s="33">
        <v>572104</v>
      </c>
      <c r="AQ15" s="33">
        <v>588747</v>
      </c>
      <c r="AR15" s="33">
        <v>624019</v>
      </c>
      <c r="AS15" s="33">
        <v>539056</v>
      </c>
      <c r="AT15" s="33">
        <v>514101</v>
      </c>
    </row>
    <row r="16" spans="1:46" s="17" customFormat="1" ht="26.25" customHeight="1" thickBot="1">
      <c r="A16" s="31" t="s">
        <v>142</v>
      </c>
      <c r="B16" s="36">
        <v>8135</v>
      </c>
      <c r="C16" s="36">
        <v>8528</v>
      </c>
      <c r="D16" s="36">
        <v>12023</v>
      </c>
      <c r="E16" s="36">
        <v>8369</v>
      </c>
      <c r="F16" s="36">
        <v>12306</v>
      </c>
      <c r="G16" s="36">
        <v>10949</v>
      </c>
      <c r="H16" s="36">
        <v>11104</v>
      </c>
      <c r="I16" s="36">
        <v>21320</v>
      </c>
      <c r="J16" s="36">
        <v>61015</v>
      </c>
      <c r="K16" s="36">
        <v>132679</v>
      </c>
      <c r="L16" s="36">
        <v>183299</v>
      </c>
      <c r="M16" s="36">
        <v>226895</v>
      </c>
      <c r="N16" s="36">
        <v>242684</v>
      </c>
      <c r="O16" s="36">
        <v>237977</v>
      </c>
      <c r="P16" s="36">
        <v>319915</v>
      </c>
      <c r="Q16" s="36">
        <v>398743</v>
      </c>
      <c r="R16" s="36">
        <v>283598</v>
      </c>
      <c r="S16" s="36">
        <v>144397</v>
      </c>
      <c r="T16" s="36">
        <v>86440</v>
      </c>
      <c r="U16" s="36">
        <v>72950</v>
      </c>
      <c r="V16" s="36">
        <v>76402</v>
      </c>
      <c r="W16" s="36">
        <v>95980</v>
      </c>
      <c r="X16" s="36">
        <v>131216</v>
      </c>
      <c r="Y16" s="36">
        <v>153242</v>
      </c>
      <c r="Z16" s="36">
        <v>101098</v>
      </c>
      <c r="AA16" s="36">
        <v>138427</v>
      </c>
      <c r="AB16" s="36">
        <v>142704</v>
      </c>
      <c r="AC16" s="36">
        <v>229024</v>
      </c>
      <c r="AD16" s="36">
        <v>293807</v>
      </c>
      <c r="AE16" s="36">
        <v>429026</v>
      </c>
      <c r="AF16" s="36">
        <v>521294</v>
      </c>
      <c r="AG16" s="36">
        <v>561270</v>
      </c>
      <c r="AH16" s="36">
        <v>605052</v>
      </c>
      <c r="AI16" s="36">
        <v>495747</v>
      </c>
      <c r="AJ16" s="36">
        <v>426182</v>
      </c>
      <c r="AK16" s="36">
        <v>441300</v>
      </c>
      <c r="AL16" s="36">
        <v>523758</v>
      </c>
      <c r="AM16" s="36">
        <v>633436</v>
      </c>
      <c r="AN16" s="36">
        <v>512955</v>
      </c>
      <c r="AO16" s="36">
        <v>572104</v>
      </c>
      <c r="AP16" s="36">
        <v>588747</v>
      </c>
      <c r="AQ16" s="36">
        <v>624019</v>
      </c>
      <c r="AR16" s="36">
        <v>539056</v>
      </c>
      <c r="AS16" s="36">
        <v>514101</v>
      </c>
      <c r="AT16" s="36">
        <v>405752</v>
      </c>
    </row>
    <row r="17" spans="1:41" s="17" customFormat="1" ht="17.45" customHeight="1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J17" s="26"/>
      <c r="AM17" s="27"/>
      <c r="AN17" s="18"/>
      <c r="AO17" s="18"/>
    </row>
    <row r="18" spans="1:41" s="17" customFormat="1" ht="17.45" customHeight="1">
      <c r="A18" s="14" t="str">
        <f>รายเดือน!A18</f>
        <v>ที่มา: กรมบัญชีกลางและสำนักงานเศรษฐกิจการคลัง</v>
      </c>
      <c r="AJ18" s="26"/>
      <c r="AM18" s="18"/>
      <c r="AN18" s="18"/>
      <c r="AO18" s="18"/>
    </row>
    <row r="19" spans="1:41" s="17" customFormat="1" ht="17.45" customHeight="1">
      <c r="A19" s="14" t="str">
        <f>รายเดือน!A19</f>
        <v>จัดทำโดย: กองนโยบายการคลัง สำนักงานเศรษฐกิจการคลัง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6"/>
      <c r="AM19" s="18"/>
      <c r="AN19" s="18"/>
      <c r="AO19" s="18"/>
    </row>
    <row r="20" spans="1:41" s="17" customFormat="1" ht="17.45" customHeight="1">
      <c r="A20" s="14" t="str">
        <f>รายเดือน!A20</f>
        <v>ผู้รับผิดชอบข้อมูล: ส่วนวางแผนการคลังและงบประมาณ กองนโยบายการคลัง</v>
      </c>
      <c r="X20" s="18"/>
      <c r="Y20" s="27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M20" s="18"/>
      <c r="AN20" s="18"/>
      <c r="AO20" s="18"/>
    </row>
    <row r="21" spans="1:41" s="17" customFormat="1" ht="17.45" customHeight="1">
      <c r="A21" s="14" t="str">
        <f>รายเดือน!A21</f>
        <v>ปรับปรุงครั้งสุดท้ายวันที่: 18 สิงหาคม 2568</v>
      </c>
      <c r="V21" s="17" t="s">
        <v>175</v>
      </c>
      <c r="W21" s="28"/>
      <c r="X21" s="18"/>
      <c r="Y21" s="27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26"/>
      <c r="AM21" s="18"/>
      <c r="AN21" s="18"/>
      <c r="AO21" s="18"/>
    </row>
    <row r="22" spans="1:41">
      <c r="W22" s="29"/>
      <c r="Y22" s="27"/>
    </row>
    <row r="23" spans="1:41">
      <c r="Y23" s="27"/>
    </row>
    <row r="27" spans="1:41">
      <c r="A27" s="18" t="s">
        <v>175</v>
      </c>
    </row>
  </sheetData>
  <mergeCells count="1">
    <mergeCell ref="Y4:AF4"/>
  </mergeCells>
  <phoneticPr fontId="3" type="noConversion"/>
  <pageMargins left="0.56000000000000005" right="0.39370078740157483" top="0.98425196850393704" bottom="0.98425196850393704" header="0.51181102362204722" footer="0.51181102362204722"/>
  <pageSetup paperSize="9" scale="80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รายเดือน</vt:lpstr>
      <vt:lpstr>รายปี</vt:lpstr>
      <vt:lpstr>รายเดือน!Print_Titles</vt:lpstr>
      <vt:lpstr>รายปี!Print_Titles</vt:lpstr>
    </vt:vector>
  </TitlesOfParts>
  <Company>Fiscal Policy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chatinee</dc:creator>
  <cp:lastModifiedBy>สายทิพย์ คำพุฒ</cp:lastModifiedBy>
  <cp:lastPrinted>2017-08-01T07:22:46Z</cp:lastPrinted>
  <dcterms:created xsi:type="dcterms:W3CDTF">2006-07-12T06:42:08Z</dcterms:created>
  <dcterms:modified xsi:type="dcterms:W3CDTF">2025-09-02T11:42:03Z</dcterms:modified>
</cp:coreProperties>
</file>