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295" windowHeight="4560"/>
  </bookViews>
  <sheets>
    <sheet name="Sheet3" sheetId="3" r:id="rId1"/>
    <sheet name="Sheet6" sheetId="6" r:id="rId2"/>
  </sheets>
  <calcPr calcId="124519"/>
</workbook>
</file>

<file path=xl/calcChain.xml><?xml version="1.0" encoding="utf-8"?>
<calcChain xmlns="http://schemas.openxmlformats.org/spreadsheetml/2006/main">
  <c r="E11" i="6"/>
  <c r="E12"/>
  <c r="E13"/>
  <c r="E14"/>
  <c r="E15"/>
  <c r="E16"/>
  <c r="E10"/>
  <c r="D16"/>
  <c r="C16"/>
  <c r="F23" i="3"/>
  <c r="F19"/>
  <c r="F20"/>
  <c r="F21"/>
  <c r="F22"/>
  <c r="F24"/>
  <c r="F18"/>
</calcChain>
</file>

<file path=xl/sharedStrings.xml><?xml version="1.0" encoding="utf-8"?>
<sst xmlns="http://schemas.openxmlformats.org/spreadsheetml/2006/main" count="80" uniqueCount="58">
  <si>
    <t>รายการ</t>
  </si>
  <si>
    <t>เงินกองทุน</t>
  </si>
  <si>
    <t>สินเชื่อคงค้าง</t>
  </si>
  <si>
    <t>ธอส.</t>
  </si>
  <si>
    <t>ธสน.</t>
  </si>
  <si>
    <t>ธพว.</t>
  </si>
  <si>
    <t>ธอท.</t>
  </si>
  <si>
    <t>รวม</t>
  </si>
  <si>
    <t>กำไร(ขาดทุน)สุทธิ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</si>
  <si>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</si>
  <si>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</si>
  <si>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</si>
  <si>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</si>
  <si>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(ม.ค.-มี.ค. 53)</t>
  </si>
  <si>
    <t>รายได้รวม</t>
  </si>
  <si>
    <t>รายได้ดอกเบี้ยและเงินปันผล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</si>
  <si>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</si>
  <si>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</si>
  <si>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</si>
  <si>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>สำรองที่มีอยู่</t>
  </si>
  <si>
    <t>ส่วนของผู้ถือหุ้น</t>
  </si>
  <si>
    <t>ค่าใช้จ่ายที่ไม่ใช่ดอกเบี้ย</t>
  </si>
  <si>
    <t>ที่มา : ระบบฐานข้อมูลสถาบันการเงินเฉพาะกิจ (SFIs Dataset)</t>
  </si>
  <si>
    <t>ธ.ออมสิน</t>
  </si>
  <si>
    <t>หมายเหตุ : ข้อมูลรวมของ SFIs 6 แห่ง (ธกส. ธอส. ออมสิน ธพว. ธสน. ธอท.)</t>
  </si>
  <si>
    <t>สินทรัพย์รวม</t>
  </si>
  <si>
    <t>หนี้สินรวม</t>
  </si>
  <si>
    <t>เงินรับฝาก</t>
  </si>
  <si>
    <t>(1)</t>
  </si>
  <si>
    <t>(2)</t>
  </si>
  <si>
    <t>(3)</t>
  </si>
  <si>
    <t>(4)</t>
  </si>
  <si>
    <t>SFIs</t>
  </si>
  <si>
    <t>เป้าหมายปี 2553</t>
  </si>
  <si>
    <t>อนุมัติ</t>
  </si>
  <si>
    <t>ราย</t>
  </si>
  <si>
    <t>จำนวนเงิน</t>
  </si>
  <si>
    <t>% ต่อเป้าหมาย</t>
  </si>
  <si>
    <t>ธ.ก.ส.</t>
  </si>
  <si>
    <t xml:space="preserve">    หน่วย : ล้านบาท</t>
  </si>
  <si>
    <t>(5)=(1)+(2)+(3)+(4)</t>
  </si>
  <si>
    <t>(5)</t>
  </si>
  <si>
    <t xml:space="preserve">            รายงานผลการอนุมัติสินเชื่อของสถาบันการเงินเฉพาะกิจ สำหรับปี 2553</t>
  </si>
  <si>
    <t xml:space="preserve">   ตารางข้อมูลงบกำไรขาดทุน (Profit and Loss Report) ของสถาบันการเงินเฉพาะกิจ 6 แห่ง (รายไตรมาส) ปี 2553</t>
  </si>
  <si>
    <t xml:space="preserve">                                                         ตารางข้อมูลงบดุล (Balance Sheet Report) ของสถาบันการเงินเฉพาะกิจ 6 แห่ง (รายเดือน) ปี 2553</t>
  </si>
  <si>
    <t xml:space="preserve">                                                                                                            ตารางข้อมูลสินเชื่อ (Loan Summary) ของสถาบันการเงินเฉพาะกิจ 6 แห่ง (รายเดือน) ปี 2553</t>
  </si>
  <si>
    <t>(เม.ย.-มิ.ย.53)</t>
  </si>
  <si>
    <t>(ก.ค.53-ก.ย.53)</t>
  </si>
  <si>
    <t>(ต.ค.53-ธ.ค.53)</t>
  </si>
  <si>
    <t>ต.ค 53</t>
  </si>
  <si>
    <t xml:space="preserve">                                                           </t>
  </si>
  <si>
    <t>ม.ค. - พ.ย. 53</t>
  </si>
  <si>
    <r>
      <t xml:space="preserve">                                                                                         </t>
    </r>
    <r>
      <rPr>
        <b/>
        <sz val="12"/>
        <color indexed="8"/>
        <rFont val="TH SarabunPSK"/>
        <family val="2"/>
      </rPr>
      <t xml:space="preserve"> </t>
    </r>
  </si>
  <si>
    <t xml:space="preserve">            หน่วย:ล้านบาท</t>
  </si>
  <si>
    <t>ปี 2553</t>
  </si>
  <si>
    <t>เป้าหมาย</t>
  </si>
  <si>
    <t xml:space="preserve">                 หน่วย:ล้านบาท</t>
  </si>
  <si>
    <t xml:space="preserve">                              หน่วย:ล้านบาท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</si>
</sst>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2"/>
      <name val="Angsana New"/>
      <family val="1"/>
    </font>
    <font>
      <sz val="12"/>
      <color indexed="8"/>
      <name val="Angsana New"/>
      <family val="1"/>
    </font>
    <font>
      <sz val="10"/>
      <name val="Arial"/>
      <family val="2"/>
    </font>
    <font>
      <i/>
      <sz val="12"/>
      <color indexed="10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i/>
      <sz val="12"/>
      <name val="TH SarabunPSK"/>
      <family val="2"/>
    </font>
    <font>
      <b/>
      <i/>
      <sz val="12"/>
      <color indexed="8"/>
      <name val="TH SarabunPSK"/>
      <family val="2"/>
    </font>
    <font>
      <b/>
      <i/>
      <sz val="12"/>
      <color theme="1"/>
      <name val="TH SarabunPSK"/>
      <family val="2"/>
    </font>
    <font>
      <sz val="12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  <xf numFmtId="9" fontId="7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2" applyFont="1" applyFill="1" applyBorder="1" applyAlignment="1">
      <alignment horizontal="left"/>
    </xf>
    <xf numFmtId="4" fontId="3" fillId="0" borderId="0" xfId="2" applyNumberFormat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9" fillId="0" borderId="1" xfId="0" applyFont="1" applyFill="1" applyBorder="1" applyAlignment="1">
      <alignment horizontal="center"/>
    </xf>
    <xf numFmtId="17" fontId="9" fillId="0" borderId="8" xfId="0" applyNumberFormat="1" applyFont="1" applyFill="1" applyBorder="1" applyAlignment="1">
      <alignment horizontal="center"/>
    </xf>
    <xf numFmtId="17" fontId="9" fillId="0" borderId="1" xfId="0" applyNumberFormat="1" applyFont="1" applyFill="1" applyBorder="1" applyAlignment="1">
      <alignment horizontal="center"/>
    </xf>
    <xf numFmtId="17" fontId="9" fillId="0" borderId="10" xfId="0" applyNumberFormat="1" applyFont="1" applyFill="1" applyBorder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17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11" fillId="0" borderId="3" xfId="1" applyFont="1" applyFill="1" applyBorder="1"/>
    <xf numFmtId="43" fontId="11" fillId="0" borderId="5" xfId="1" applyFont="1" applyFill="1" applyBorder="1"/>
    <xf numFmtId="43" fontId="12" fillId="0" borderId="8" xfId="1" applyFont="1" applyBorder="1"/>
    <xf numFmtId="43" fontId="12" fillId="0" borderId="1" xfId="1" applyFont="1" applyBorder="1"/>
    <xf numFmtId="43" fontId="11" fillId="0" borderId="1" xfId="1" applyFont="1" applyFill="1" applyBorder="1"/>
    <xf numFmtId="0" fontId="11" fillId="0" borderId="0" xfId="0" applyFont="1" applyFill="1" applyBorder="1" applyAlignment="1">
      <alignment horizontal="left"/>
    </xf>
    <xf numFmtId="43" fontId="11" fillId="0" borderId="0" xfId="1" applyFont="1" applyFill="1" applyBorder="1"/>
    <xf numFmtId="43" fontId="11" fillId="0" borderId="0" xfId="1" applyFont="1" applyFill="1" applyBorder="1" applyAlignment="1">
      <alignment vertical="top"/>
    </xf>
    <xf numFmtId="43" fontId="12" fillId="0" borderId="0" xfId="1" applyFont="1" applyBorder="1"/>
    <xf numFmtId="0" fontId="12" fillId="0" borderId="0" xfId="0" applyFont="1" applyBorder="1"/>
    <xf numFmtId="0" fontId="14" fillId="0" borderId="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11" fillId="0" borderId="0" xfId="1" applyFont="1" applyBorder="1"/>
    <xf numFmtId="0" fontId="15" fillId="0" borderId="0" xfId="0" applyFont="1" applyFill="1" applyBorder="1" applyAlignment="1">
      <alignment horizontal="left"/>
    </xf>
    <xf numFmtId="43" fontId="15" fillId="0" borderId="0" xfId="1" applyFont="1" applyFill="1" applyBorder="1"/>
    <xf numFmtId="0" fontId="1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13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43" fontId="11" fillId="0" borderId="3" xfId="1" applyFont="1" applyFill="1" applyBorder="1" applyAlignment="1">
      <alignment horizontal="center"/>
    </xf>
    <xf numFmtId="43" fontId="9" fillId="0" borderId="5" xfId="1" applyFont="1" applyFill="1" applyBorder="1" applyAlignment="1">
      <alignment horizontal="center"/>
    </xf>
    <xf numFmtId="43" fontId="11" fillId="0" borderId="1" xfId="0" applyNumberFormat="1" applyFont="1" applyFill="1" applyBorder="1"/>
    <xf numFmtId="0" fontId="11" fillId="0" borderId="3" xfId="0" applyFont="1" applyFill="1" applyBorder="1" applyAlignment="1">
      <alignment vertical="center"/>
    </xf>
    <xf numFmtId="0" fontId="12" fillId="0" borderId="1" xfId="0" applyFont="1" applyFill="1" applyBorder="1"/>
    <xf numFmtId="0" fontId="12" fillId="0" borderId="0" xfId="0" applyFont="1" applyFill="1" applyBorder="1"/>
    <xf numFmtId="43" fontId="12" fillId="0" borderId="0" xfId="1" applyFont="1" applyFill="1" applyBorder="1"/>
    <xf numFmtId="4" fontId="12" fillId="0" borderId="0" xfId="2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/>
    </xf>
    <xf numFmtId="43" fontId="12" fillId="0" borderId="3" xfId="1" applyFont="1" applyFill="1" applyBorder="1"/>
    <xf numFmtId="43" fontId="12" fillId="0" borderId="4" xfId="1" applyFont="1" applyFill="1" applyBorder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0" fontId="10" fillId="0" borderId="8" xfId="0" applyFont="1" applyBorder="1" applyAlignment="1"/>
    <xf numFmtId="0" fontId="10" fillId="0" borderId="10" xfId="0" applyFont="1" applyBorder="1" applyAlignment="1"/>
    <xf numFmtId="0" fontId="10" fillId="0" borderId="9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5" xfId="0" applyFont="1" applyBorder="1"/>
    <xf numFmtId="187" fontId="12" fillId="0" borderId="3" xfId="1" applyNumberFormat="1" applyFont="1" applyBorder="1" applyAlignment="1">
      <alignment horizontal="center" vertical="center"/>
    </xf>
    <xf numFmtId="187" fontId="12" fillId="0" borderId="1" xfId="1" applyNumberFormat="1" applyFont="1" applyBorder="1"/>
    <xf numFmtId="187" fontId="12" fillId="0" borderId="1" xfId="1" applyNumberFormat="1" applyFont="1" applyBorder="1" applyAlignment="1">
      <alignment horizontal="left" indent="1"/>
    </xf>
    <xf numFmtId="1" fontId="12" fillId="0" borderId="1" xfId="3" applyNumberFormat="1" applyFont="1" applyBorder="1" applyAlignment="1">
      <alignment horizontal="right"/>
    </xf>
    <xf numFmtId="187" fontId="12" fillId="0" borderId="1" xfId="1" applyNumberFormat="1" applyFont="1" applyBorder="1" applyAlignment="1">
      <alignment vertical="center"/>
    </xf>
    <xf numFmtId="187" fontId="12" fillId="0" borderId="1" xfId="1" applyNumberFormat="1" applyFont="1" applyBorder="1" applyAlignment="1"/>
    <xf numFmtId="43" fontId="16" fillId="0" borderId="0" xfId="1" applyFont="1" applyBorder="1"/>
    <xf numFmtId="4" fontId="17" fillId="0" borderId="0" xfId="2" applyNumberFormat="1" applyFont="1" applyFill="1" applyBorder="1" applyAlignment="1">
      <alignment horizontal="center" vertical="top"/>
    </xf>
    <xf numFmtId="43" fontId="11" fillId="0" borderId="8" xfId="1" applyFont="1" applyFill="1" applyBorder="1" applyAlignment="1">
      <alignment horizontal="center"/>
    </xf>
    <xf numFmtId="43" fontId="11" fillId="0" borderId="4" xfId="1" applyFont="1" applyFill="1" applyBorder="1" applyAlignment="1">
      <alignment horizontal="center"/>
    </xf>
    <xf numFmtId="43" fontId="11" fillId="0" borderId="9" xfId="1" applyFont="1" applyFill="1" applyBorder="1" applyAlignment="1">
      <alignment horizontal="center"/>
    </xf>
    <xf numFmtId="43" fontId="11" fillId="0" borderId="3" xfId="1" applyFont="1" applyFill="1" applyBorder="1" applyAlignment="1">
      <alignment vertical="center"/>
    </xf>
    <xf numFmtId="43" fontId="11" fillId="0" borderId="1" xfId="1" applyFont="1" applyFill="1" applyBorder="1" applyAlignment="1">
      <alignment horizontal="left" vertical="top" indent="2"/>
    </xf>
    <xf numFmtId="0" fontId="12" fillId="0" borderId="0" xfId="0" applyFont="1" applyBorder="1" applyAlignment="1">
      <alignment horizontal="center"/>
    </xf>
    <xf numFmtId="43" fontId="0" fillId="0" borderId="0" xfId="1" applyFont="1"/>
    <xf numFmtId="187" fontId="12" fillId="0" borderId="0" xfId="1" applyNumberFormat="1" applyFont="1" applyFill="1" applyBorder="1"/>
    <xf numFmtId="187" fontId="12" fillId="0" borderId="0" xfId="1" applyNumberFormat="1" applyFont="1" applyFill="1" applyBorder="1" applyAlignment="1"/>
    <xf numFmtId="187" fontId="12" fillId="0" borderId="1" xfId="1" applyNumberFormat="1" applyFont="1" applyFill="1" applyBorder="1"/>
    <xf numFmtId="187" fontId="12" fillId="0" borderId="1" xfId="1" applyNumberFormat="1" applyFont="1" applyFill="1" applyBorder="1" applyAlignment="1"/>
    <xf numFmtId="0" fontId="18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187" fontId="12" fillId="0" borderId="0" xfId="1" applyNumberFormat="1" applyFont="1" applyBorder="1"/>
    <xf numFmtId="1" fontId="12" fillId="0" borderId="0" xfId="3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43" fontId="10" fillId="0" borderId="0" xfId="1" applyFont="1" applyBorder="1"/>
    <xf numFmtId="187" fontId="10" fillId="0" borderId="0" xfId="1" applyNumberFormat="1" applyFont="1" applyBorder="1"/>
    <xf numFmtId="187" fontId="12" fillId="0" borderId="0" xfId="1" applyNumberFormat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/>
    </xf>
    <xf numFmtId="43" fontId="10" fillId="0" borderId="0" xfId="1" applyFont="1" applyFill="1" applyBorder="1"/>
    <xf numFmtId="0" fontId="20" fillId="0" borderId="0" xfId="0" applyFont="1"/>
    <xf numFmtId="0" fontId="10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2" fillId="0" borderId="8" xfId="0" applyFont="1" applyFill="1" applyBorder="1"/>
    <xf numFmtId="0" fontId="12" fillId="0" borderId="10" xfId="0" applyFont="1" applyFill="1" applyBorder="1"/>
    <xf numFmtId="0" fontId="12" fillId="0" borderId="10" xfId="0" applyFont="1" applyBorder="1"/>
    <xf numFmtId="0" fontId="12" fillId="0" borderId="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/>
    </xf>
    <xf numFmtId="43" fontId="12" fillId="0" borderId="9" xfId="1" applyFont="1" applyBorder="1" applyAlignment="1">
      <alignment horizontal="center"/>
    </xf>
  </cellXfs>
  <cellStyles count="4">
    <cellStyle name="Comma" xfId="1" builtinId="3"/>
    <cellStyle name="Normal" xfId="0" builtinId="0"/>
    <cellStyle name="Percent" xfId="3" builtinId="5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6"/>
  <sheetViews>
    <sheetView tabSelected="1" topLeftCell="A19" workbookViewId="0">
      <selection activeCell="H35" sqref="H35"/>
    </sheetView>
  </sheetViews>
  <sheetFormatPr defaultRowHeight="14.25"/>
  <cols>
    <col min="1" max="1" width="17.75" customWidth="1"/>
    <col min="2" max="2" width="9.25" customWidth="1"/>
    <col min="3" max="3" width="9.5" customWidth="1"/>
    <col min="4" max="4" width="10.375" customWidth="1"/>
    <col min="5" max="5" width="10.125" customWidth="1"/>
    <col min="6" max="6" width="13.25" customWidth="1"/>
    <col min="7" max="7" width="9.875" customWidth="1"/>
    <col min="8" max="9" width="9.625" customWidth="1"/>
    <col min="10" max="10" width="9.5" customWidth="1"/>
    <col min="11" max="12" width="9.375" customWidth="1"/>
  </cols>
  <sheetData>
    <row r="1" spans="1:14" ht="18">
      <c r="A1" s="5" t="s">
        <v>44</v>
      </c>
      <c r="B1" s="5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4"/>
    </row>
    <row r="2" spans="1:14" ht="15.75">
      <c r="A2" s="9"/>
      <c r="B2" s="9"/>
      <c r="C2" s="9"/>
      <c r="D2" s="9"/>
      <c r="E2" s="9"/>
      <c r="F2" s="9"/>
      <c r="G2" s="9" t="s">
        <v>52</v>
      </c>
      <c r="H2" s="9"/>
      <c r="I2" s="7"/>
      <c r="J2" s="7"/>
      <c r="K2" s="114" t="s">
        <v>53</v>
      </c>
      <c r="L2" s="114"/>
      <c r="M2" s="8"/>
    </row>
    <row r="3" spans="1:14" ht="15.75">
      <c r="A3" s="10" t="s">
        <v>0</v>
      </c>
      <c r="B3" s="11">
        <v>19360</v>
      </c>
      <c r="C3" s="12">
        <v>19391</v>
      </c>
      <c r="D3" s="13">
        <v>19419</v>
      </c>
      <c r="E3" s="11">
        <v>19450</v>
      </c>
      <c r="F3" s="11">
        <v>19480</v>
      </c>
      <c r="G3" s="11">
        <v>19511</v>
      </c>
      <c r="H3" s="11">
        <v>19541</v>
      </c>
      <c r="I3" s="14">
        <v>19572</v>
      </c>
      <c r="J3" s="15">
        <v>19603</v>
      </c>
      <c r="K3" s="111" t="s">
        <v>49</v>
      </c>
      <c r="L3" s="15">
        <v>19664</v>
      </c>
      <c r="M3" s="8"/>
    </row>
    <row r="4" spans="1:14" ht="15.75">
      <c r="A4" s="17" t="s">
        <v>25</v>
      </c>
      <c r="B4" s="84">
        <v>2692527.55</v>
      </c>
      <c r="C4" s="51">
        <v>2742100.85</v>
      </c>
      <c r="D4" s="50">
        <v>2815141.94</v>
      </c>
      <c r="E4" s="51">
        <v>2837935.1</v>
      </c>
      <c r="F4" s="87">
        <v>2812310.16</v>
      </c>
      <c r="G4" s="18">
        <v>2863706.54</v>
      </c>
      <c r="H4" s="18">
        <v>2902643.02</v>
      </c>
      <c r="I4" s="20">
        <v>2895514.62</v>
      </c>
      <c r="J4" s="21">
        <v>3000423.23</v>
      </c>
      <c r="K4" s="21">
        <v>3080536.21</v>
      </c>
      <c r="L4" s="21">
        <v>3114966.79</v>
      </c>
      <c r="M4" s="8"/>
    </row>
    <row r="5" spans="1:14" ht="15.75">
      <c r="A5" s="17" t="s">
        <v>26</v>
      </c>
      <c r="B5" s="84">
        <v>2508979.19</v>
      </c>
      <c r="C5" s="49">
        <v>2510902.86</v>
      </c>
      <c r="D5" s="86">
        <v>2577210.67</v>
      </c>
      <c r="E5" s="49">
        <v>2597463.0299999998</v>
      </c>
      <c r="F5" s="88">
        <v>2576132.0299999998</v>
      </c>
      <c r="G5" s="22">
        <v>2621314.3199999998</v>
      </c>
      <c r="H5" s="22">
        <v>2655794.64</v>
      </c>
      <c r="I5" s="20">
        <v>2643300.4500000002</v>
      </c>
      <c r="J5" s="21">
        <v>2743476.97</v>
      </c>
      <c r="K5" s="21">
        <v>2824655.31</v>
      </c>
      <c r="L5" s="21">
        <v>2855244.66</v>
      </c>
      <c r="M5" s="8"/>
    </row>
    <row r="6" spans="1:14" ht="15.75">
      <c r="A6" s="17" t="s">
        <v>20</v>
      </c>
      <c r="B6" s="84">
        <v>228231.89</v>
      </c>
      <c r="C6" s="49">
        <v>231198</v>
      </c>
      <c r="D6" s="86">
        <v>238024.05</v>
      </c>
      <c r="E6" s="49">
        <v>240796.08</v>
      </c>
      <c r="F6" s="88">
        <v>241170.53</v>
      </c>
      <c r="G6" s="22">
        <v>242377.66</v>
      </c>
      <c r="H6" s="22">
        <v>246848.38</v>
      </c>
      <c r="I6" s="20">
        <v>252214.18</v>
      </c>
      <c r="J6" s="21">
        <v>256946.27</v>
      </c>
      <c r="K6" s="21">
        <v>255880.9</v>
      </c>
      <c r="L6" s="21">
        <v>259722.13</v>
      </c>
      <c r="M6" s="8"/>
    </row>
    <row r="7" spans="1:14" ht="15.75">
      <c r="A7" s="17" t="s">
        <v>27</v>
      </c>
      <c r="B7" s="84">
        <v>2120825.81</v>
      </c>
      <c r="C7" s="49">
        <v>2141631.96</v>
      </c>
      <c r="D7" s="86">
        <v>2228852.89</v>
      </c>
      <c r="E7" s="49">
        <v>2250153.33</v>
      </c>
      <c r="F7" s="88">
        <v>2254200.61</v>
      </c>
      <c r="G7" s="22">
        <v>2282997.14</v>
      </c>
      <c r="H7" s="22">
        <v>2357729.35</v>
      </c>
      <c r="I7" s="20">
        <v>2332013.33</v>
      </c>
      <c r="J7" s="21">
        <v>2364475.91</v>
      </c>
      <c r="K7" s="21">
        <v>2429510.2799999998</v>
      </c>
      <c r="L7" s="21">
        <v>2494942.2000000002</v>
      </c>
      <c r="M7" s="8"/>
    </row>
    <row r="8" spans="1:14" ht="15.75">
      <c r="A8" s="17" t="s">
        <v>1</v>
      </c>
      <c r="B8" s="85">
        <v>203392.99</v>
      </c>
      <c r="C8" s="49">
        <v>203633.18</v>
      </c>
      <c r="D8" s="86">
        <v>222063.4</v>
      </c>
      <c r="E8" s="49">
        <v>222448.22</v>
      </c>
      <c r="F8" s="88">
        <v>221001.98</v>
      </c>
      <c r="G8" s="22">
        <v>227050.49</v>
      </c>
      <c r="H8" s="22">
        <v>229135.61</v>
      </c>
      <c r="I8" s="20">
        <v>225687.59</v>
      </c>
      <c r="J8" s="21">
        <v>229740.38</v>
      </c>
      <c r="K8" s="21">
        <v>231631.67</v>
      </c>
      <c r="L8" s="21">
        <v>231699.92</v>
      </c>
      <c r="M8" s="8"/>
    </row>
    <row r="9" spans="1:14" ht="9" customHeight="1">
      <c r="A9" s="23"/>
      <c r="B9" s="24"/>
      <c r="C9" s="24"/>
      <c r="D9" s="24"/>
      <c r="E9" s="24"/>
      <c r="F9" s="25"/>
      <c r="G9" s="24"/>
      <c r="H9" s="24"/>
      <c r="I9" s="26"/>
      <c r="J9" s="27"/>
      <c r="K9" s="7"/>
      <c r="L9" s="7"/>
      <c r="M9" s="8"/>
    </row>
    <row r="10" spans="1:14" ht="15.75">
      <c r="A10" s="28" t="s">
        <v>22</v>
      </c>
      <c r="B10" s="29"/>
      <c r="C10" s="30"/>
      <c r="D10" s="31"/>
      <c r="E10" s="31"/>
      <c r="F10" s="31"/>
      <c r="G10" s="31"/>
      <c r="H10" s="31"/>
      <c r="I10" s="7"/>
      <c r="J10" s="7"/>
      <c r="K10" s="7"/>
      <c r="L10" s="7"/>
      <c r="M10" s="8"/>
    </row>
    <row r="11" spans="1:14" ht="15.75">
      <c r="A11" s="32" t="s">
        <v>24</v>
      </c>
      <c r="B11" s="33"/>
      <c r="C11" s="33"/>
      <c r="D11" s="34"/>
      <c r="E11" s="9"/>
      <c r="F11" s="9"/>
      <c r="G11" s="9"/>
      <c r="H11" s="9"/>
      <c r="I11" s="7"/>
      <c r="J11" s="7"/>
      <c r="K11" s="7"/>
      <c r="L11" s="7"/>
      <c r="M11" s="8"/>
    </row>
    <row r="12" spans="1:14" ht="15.75">
      <c r="A12" s="23"/>
      <c r="B12" s="24"/>
      <c r="C12" s="24"/>
      <c r="D12" s="9"/>
      <c r="E12" s="9"/>
      <c r="F12" s="9"/>
      <c r="G12" s="9"/>
      <c r="H12" s="9"/>
      <c r="I12" s="7"/>
      <c r="J12" s="7"/>
      <c r="K12" s="7"/>
      <c r="L12" s="7"/>
      <c r="M12" s="8"/>
    </row>
    <row r="13" spans="1:14" ht="15.75">
      <c r="A13" s="35"/>
      <c r="B13" s="35"/>
      <c r="C13" s="35" t="s">
        <v>43</v>
      </c>
      <c r="D13" s="6"/>
      <c r="E13" s="35"/>
      <c r="F13" s="35"/>
      <c r="G13" s="35"/>
      <c r="H13" s="98"/>
      <c r="I13" s="7"/>
      <c r="J13" s="7"/>
      <c r="K13" s="7"/>
      <c r="L13" s="7"/>
      <c r="M13" s="8"/>
    </row>
    <row r="14" spans="1:14" ht="15.75">
      <c r="A14" s="36"/>
      <c r="B14" s="36"/>
      <c r="C14" s="36"/>
      <c r="D14" s="36"/>
      <c r="E14" s="36" t="s">
        <v>57</v>
      </c>
      <c r="F14" s="36"/>
      <c r="G14" s="36"/>
      <c r="H14" s="9"/>
      <c r="I14" s="7"/>
      <c r="J14" s="7"/>
      <c r="K14" s="7"/>
      <c r="L14" s="7"/>
      <c r="M14" s="8"/>
    </row>
    <row r="15" spans="1:14" ht="15.75">
      <c r="A15" s="37" t="s">
        <v>0</v>
      </c>
      <c r="B15" s="38" t="s">
        <v>9</v>
      </c>
      <c r="C15" s="37" t="s">
        <v>10</v>
      </c>
      <c r="D15" s="37" t="s">
        <v>11</v>
      </c>
      <c r="E15" s="39" t="s">
        <v>12</v>
      </c>
      <c r="F15" s="37" t="s">
        <v>7</v>
      </c>
      <c r="G15" s="9"/>
      <c r="H15" s="9"/>
      <c r="I15" s="7"/>
      <c r="J15" s="7"/>
      <c r="K15" s="7"/>
      <c r="L15" s="7"/>
      <c r="M15" s="8"/>
    </row>
    <row r="16" spans="1:14" ht="15.75">
      <c r="A16" s="40"/>
      <c r="B16" s="41" t="s">
        <v>13</v>
      </c>
      <c r="C16" s="40" t="s">
        <v>46</v>
      </c>
      <c r="D16" s="40" t="s">
        <v>47</v>
      </c>
      <c r="E16" s="42" t="s">
        <v>48</v>
      </c>
      <c r="F16" s="43" t="s">
        <v>41</v>
      </c>
      <c r="G16" s="9"/>
      <c r="H16" s="9"/>
      <c r="I16" s="7"/>
      <c r="J16" s="7"/>
      <c r="K16" s="7"/>
      <c r="L16" s="7"/>
      <c r="M16" s="8"/>
    </row>
    <row r="17" spans="1:13" ht="15.75">
      <c r="A17" s="44"/>
      <c r="B17" s="45" t="s">
        <v>28</v>
      </c>
      <c r="C17" s="46" t="s">
        <v>29</v>
      </c>
      <c r="D17" s="46" t="s">
        <v>30</v>
      </c>
      <c r="E17" s="47" t="s">
        <v>31</v>
      </c>
      <c r="F17" s="95" t="s">
        <v>40</v>
      </c>
      <c r="G17" s="9"/>
      <c r="H17" s="9"/>
      <c r="I17" s="7"/>
      <c r="J17" s="7"/>
      <c r="K17" s="7"/>
      <c r="L17" s="7"/>
      <c r="M17" s="8"/>
    </row>
    <row r="18" spans="1:13" ht="15.75">
      <c r="A18" s="48" t="s">
        <v>14</v>
      </c>
      <c r="B18" s="49">
        <v>71613.789999999994</v>
      </c>
      <c r="C18" s="50">
        <v>60344.26</v>
      </c>
      <c r="D18" s="51">
        <v>98115.14</v>
      </c>
      <c r="E18" s="52"/>
      <c r="F18" s="53">
        <f>B18+C18+D18</f>
        <v>230073.19</v>
      </c>
      <c r="G18" s="9"/>
      <c r="H18" s="9"/>
      <c r="I18" s="7"/>
      <c r="J18" s="7"/>
      <c r="K18" s="7"/>
      <c r="L18" s="7"/>
      <c r="M18" s="8"/>
    </row>
    <row r="19" spans="1:13" ht="15.75">
      <c r="A19" s="48" t="s">
        <v>15</v>
      </c>
      <c r="B19" s="51">
        <v>64758.19</v>
      </c>
      <c r="C19" s="50">
        <v>56272.36</v>
      </c>
      <c r="D19" s="51">
        <v>90907.57</v>
      </c>
      <c r="E19" s="52"/>
      <c r="F19" s="53">
        <f t="shared" ref="F19:F24" si="0">B19+C19+D19</f>
        <v>211938.12</v>
      </c>
      <c r="G19" s="9"/>
      <c r="H19" s="9"/>
      <c r="I19" s="7"/>
      <c r="J19" s="7"/>
      <c r="K19" s="7"/>
      <c r="L19" s="7"/>
      <c r="M19" s="8"/>
    </row>
    <row r="20" spans="1:13" ht="15.75">
      <c r="A20" s="96" t="s">
        <v>16</v>
      </c>
      <c r="B20" s="51">
        <v>6855.6</v>
      </c>
      <c r="C20" s="50">
        <v>4071.9</v>
      </c>
      <c r="D20" s="51">
        <v>7207.56</v>
      </c>
      <c r="E20" s="52"/>
      <c r="F20" s="53">
        <f t="shared" si="0"/>
        <v>18135.060000000001</v>
      </c>
      <c r="G20" s="9"/>
      <c r="H20" s="9"/>
      <c r="I20" s="7"/>
      <c r="J20" s="7"/>
      <c r="K20" s="7"/>
      <c r="L20" s="7"/>
      <c r="M20" s="8"/>
    </row>
    <row r="21" spans="1:13" ht="15" customHeight="1">
      <c r="A21" s="48" t="s">
        <v>17</v>
      </c>
      <c r="B21" s="51">
        <v>39632.47</v>
      </c>
      <c r="C21" s="50">
        <v>37404.379999999997</v>
      </c>
      <c r="D21" s="51">
        <v>61436.93</v>
      </c>
      <c r="E21" s="52"/>
      <c r="F21" s="53">
        <f t="shared" si="0"/>
        <v>138473.78</v>
      </c>
      <c r="G21" s="9"/>
      <c r="H21" s="9"/>
      <c r="I21" s="7"/>
      <c r="J21" s="7"/>
      <c r="K21" s="7"/>
      <c r="L21" s="7"/>
      <c r="M21" s="8"/>
    </row>
    <row r="22" spans="1:13" ht="17.25" customHeight="1">
      <c r="A22" s="48" t="s">
        <v>18</v>
      </c>
      <c r="B22" s="51">
        <v>18510.09</v>
      </c>
      <c r="C22" s="50">
        <v>21585.22</v>
      </c>
      <c r="D22" s="51">
        <v>34540.25</v>
      </c>
      <c r="E22" s="52"/>
      <c r="F22" s="53">
        <f t="shared" si="0"/>
        <v>74635.56</v>
      </c>
      <c r="G22" s="9"/>
      <c r="H22" s="9"/>
      <c r="I22" s="7"/>
      <c r="J22" s="7"/>
      <c r="K22" s="7"/>
      <c r="L22" s="7"/>
      <c r="M22" s="8"/>
    </row>
    <row r="23" spans="1:13" ht="15.75">
      <c r="A23" s="48" t="s">
        <v>21</v>
      </c>
      <c r="B23" s="51">
        <v>21122.37</v>
      </c>
      <c r="C23" s="50">
        <v>15819.17</v>
      </c>
      <c r="D23" s="51">
        <v>26896.080000000002</v>
      </c>
      <c r="E23" s="52"/>
      <c r="F23" s="53">
        <f t="shared" si="0"/>
        <v>63837.62</v>
      </c>
      <c r="G23" s="9"/>
      <c r="H23" s="9"/>
      <c r="I23" s="7"/>
      <c r="J23" s="7"/>
      <c r="K23" s="7"/>
      <c r="L23" s="7"/>
      <c r="M23" s="8"/>
    </row>
    <row r="24" spans="1:13" ht="15.75">
      <c r="A24" s="54" t="s">
        <v>8</v>
      </c>
      <c r="B24" s="18">
        <v>13956.93</v>
      </c>
      <c r="C24" s="19">
        <v>13865.5</v>
      </c>
      <c r="D24" s="18">
        <v>23186.89</v>
      </c>
      <c r="E24" s="18"/>
      <c r="F24" s="53">
        <f t="shared" si="0"/>
        <v>51009.32</v>
      </c>
      <c r="G24" s="9"/>
      <c r="H24" s="9"/>
      <c r="I24" s="7"/>
      <c r="J24" s="7"/>
      <c r="K24" s="7"/>
      <c r="L24" s="7"/>
      <c r="M24" s="8"/>
    </row>
    <row r="25" spans="1:13" ht="8.25" customHeight="1">
      <c r="A25" s="56"/>
      <c r="B25" s="57"/>
      <c r="C25" s="57"/>
      <c r="D25" s="56"/>
      <c r="E25" s="56"/>
      <c r="F25" s="56"/>
      <c r="G25" s="56"/>
      <c r="H25" s="56"/>
      <c r="I25" s="7"/>
      <c r="J25" s="7"/>
      <c r="K25" s="7"/>
      <c r="L25" s="7"/>
      <c r="M25" s="8"/>
    </row>
    <row r="26" spans="1:13" ht="15.75">
      <c r="A26" s="28" t="s">
        <v>22</v>
      </c>
      <c r="B26" s="99"/>
      <c r="C26" s="31"/>
      <c r="D26" s="31"/>
      <c r="E26" s="58"/>
      <c r="F26" s="9"/>
      <c r="G26" s="9"/>
      <c r="H26" s="9"/>
      <c r="I26" s="7"/>
      <c r="J26" s="7"/>
      <c r="K26" s="7"/>
      <c r="L26" s="7"/>
      <c r="M26" s="8"/>
    </row>
    <row r="27" spans="1:13" ht="15.75">
      <c r="A27" s="32" t="s">
        <v>24</v>
      </c>
      <c r="B27" s="33"/>
      <c r="C27" s="33"/>
      <c r="D27" s="34"/>
      <c r="E27" s="58"/>
      <c r="F27" s="9"/>
      <c r="G27" s="9"/>
      <c r="H27" s="9"/>
      <c r="I27" s="7"/>
      <c r="J27" s="7"/>
      <c r="K27" s="7"/>
      <c r="L27" s="7"/>
      <c r="M27" s="8"/>
    </row>
    <row r="28" spans="1:13" ht="15.75">
      <c r="A28" s="9"/>
      <c r="B28" s="9"/>
      <c r="C28" s="9"/>
      <c r="D28" s="9"/>
      <c r="E28" s="9"/>
      <c r="F28" s="9"/>
      <c r="G28" s="9"/>
      <c r="H28" s="9"/>
      <c r="I28" s="7"/>
      <c r="J28" s="7"/>
      <c r="K28" s="7"/>
      <c r="L28" s="7"/>
      <c r="M28" s="8"/>
    </row>
    <row r="29" spans="1:13" ht="15.75">
      <c r="A29" s="35"/>
      <c r="B29" s="35"/>
      <c r="C29" s="35" t="s">
        <v>45</v>
      </c>
      <c r="D29" s="35"/>
      <c r="E29" s="35"/>
      <c r="F29" s="35"/>
      <c r="G29" s="35"/>
      <c r="H29" s="35"/>
      <c r="I29" s="6"/>
      <c r="J29" s="6"/>
      <c r="K29" s="7"/>
      <c r="L29" s="7"/>
      <c r="M29" s="8"/>
    </row>
    <row r="30" spans="1:13" ht="15.75">
      <c r="A30" s="36"/>
      <c r="B30" s="36"/>
      <c r="C30" s="7"/>
      <c r="D30" s="36"/>
      <c r="E30" s="36"/>
      <c r="F30" s="36"/>
      <c r="G30" s="36"/>
      <c r="H30" s="36" t="s">
        <v>50</v>
      </c>
      <c r="I30" s="6"/>
      <c r="J30" s="6"/>
      <c r="K30" s="114" t="s">
        <v>56</v>
      </c>
      <c r="L30" s="114"/>
      <c r="M30" s="8"/>
    </row>
    <row r="31" spans="1:13" ht="15.75">
      <c r="A31" s="59" t="s">
        <v>0</v>
      </c>
      <c r="B31" s="11">
        <v>19360</v>
      </c>
      <c r="C31" s="11">
        <v>19391</v>
      </c>
      <c r="D31" s="11">
        <v>19419</v>
      </c>
      <c r="E31" s="11">
        <v>19450</v>
      </c>
      <c r="F31" s="11">
        <v>19480</v>
      </c>
      <c r="G31" s="11">
        <v>19511</v>
      </c>
      <c r="H31" s="11">
        <v>19541</v>
      </c>
      <c r="I31" s="12">
        <v>19572</v>
      </c>
      <c r="J31" s="12">
        <v>19603</v>
      </c>
      <c r="K31" s="15">
        <v>19633</v>
      </c>
      <c r="L31" s="15">
        <v>19664</v>
      </c>
      <c r="M31" s="8"/>
    </row>
    <row r="32" spans="1:13" ht="15.75">
      <c r="A32" s="55" t="s">
        <v>2</v>
      </c>
      <c r="B32" s="60">
        <v>2084638.5</v>
      </c>
      <c r="C32" s="60">
        <v>2132506.96</v>
      </c>
      <c r="D32" s="60">
        <v>2170801.2400000002</v>
      </c>
      <c r="E32" s="60">
        <v>2202739.4700000002</v>
      </c>
      <c r="F32" s="60">
        <v>2219188.4700000002</v>
      </c>
      <c r="G32" s="60">
        <v>2259036</v>
      </c>
      <c r="H32" s="61">
        <v>2304056.36</v>
      </c>
      <c r="I32" s="21">
        <v>2321731.7599999998</v>
      </c>
      <c r="J32" s="21">
        <v>2373742.71</v>
      </c>
      <c r="K32" s="21">
        <v>2430540.2799999998</v>
      </c>
      <c r="L32" s="21">
        <v>2469697.09</v>
      </c>
      <c r="M32" s="8"/>
    </row>
    <row r="33" spans="1:13" ht="15.75">
      <c r="A33" s="55" t="s">
        <v>19</v>
      </c>
      <c r="B33" s="118"/>
      <c r="C33" s="119"/>
      <c r="D33" s="120">
        <v>202218.34</v>
      </c>
      <c r="E33" s="115"/>
      <c r="F33" s="116"/>
      <c r="G33" s="120">
        <v>205972.91</v>
      </c>
      <c r="H33" s="115"/>
      <c r="I33" s="117"/>
      <c r="J33" s="121">
        <v>208980.08</v>
      </c>
      <c r="K33" s="7"/>
      <c r="L33" s="7"/>
      <c r="M33" s="8"/>
    </row>
    <row r="34" spans="1:13" ht="24" customHeight="1">
      <c r="A34" s="28" t="s">
        <v>22</v>
      </c>
      <c r="B34" s="99"/>
      <c r="C34" s="31"/>
      <c r="D34" s="31"/>
      <c r="E34" s="7"/>
      <c r="F34" s="7"/>
      <c r="G34" s="7"/>
      <c r="H34" s="7"/>
      <c r="I34" s="7"/>
      <c r="J34" s="7"/>
      <c r="K34" s="7"/>
      <c r="L34" s="7"/>
      <c r="M34" s="8"/>
    </row>
    <row r="35" spans="1:13" ht="15.75">
      <c r="A35" s="32" t="s">
        <v>24</v>
      </c>
      <c r="B35" s="33"/>
      <c r="C35" s="33"/>
      <c r="D35" s="9"/>
      <c r="E35" s="99"/>
      <c r="F35" s="99"/>
      <c r="G35" s="99"/>
      <c r="H35" s="7"/>
      <c r="I35" s="7"/>
      <c r="J35" s="7"/>
      <c r="K35" s="7"/>
      <c r="L35" s="7"/>
      <c r="M35" s="8"/>
    </row>
    <row r="36" spans="1:13" ht="15.75">
      <c r="A36" s="32"/>
      <c r="B36" s="33"/>
      <c r="C36" s="33"/>
      <c r="D36" s="9"/>
      <c r="E36" s="99"/>
      <c r="F36" s="99"/>
      <c r="G36" s="99"/>
      <c r="H36" s="7"/>
      <c r="I36" s="7"/>
      <c r="J36" s="7"/>
      <c r="K36" s="7"/>
      <c r="L36" s="7"/>
      <c r="M36" s="8"/>
    </row>
    <row r="37" spans="1:13" ht="15.7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8"/>
    </row>
    <row r="38" spans="1:13" ht="15.75">
      <c r="A38" s="7"/>
      <c r="B38" s="112" t="s">
        <v>42</v>
      </c>
      <c r="C38" s="112"/>
      <c r="D38" s="112"/>
      <c r="E38" s="112"/>
      <c r="F38" s="112"/>
      <c r="G38" s="112"/>
      <c r="H38" s="112"/>
      <c r="I38" s="112"/>
      <c r="J38" s="112"/>
      <c r="K38" s="7"/>
      <c r="L38" s="7"/>
      <c r="M38" s="8"/>
    </row>
    <row r="39" spans="1:13" ht="15.75">
      <c r="A39" s="7"/>
      <c r="B39" s="62"/>
      <c r="C39" s="62"/>
      <c r="D39" s="62"/>
      <c r="E39" s="62"/>
      <c r="F39" s="62"/>
      <c r="G39" s="62"/>
      <c r="H39" s="62"/>
      <c r="I39" s="62"/>
      <c r="J39" s="62"/>
      <c r="K39" s="7"/>
      <c r="L39" s="7"/>
      <c r="M39" s="8"/>
    </row>
    <row r="40" spans="1:13" ht="15.75">
      <c r="A40" s="7"/>
      <c r="B40" s="7"/>
      <c r="C40" s="7"/>
      <c r="D40" s="7"/>
      <c r="E40" s="7"/>
      <c r="F40" s="6" t="s">
        <v>39</v>
      </c>
      <c r="G40" s="6"/>
      <c r="H40" s="113"/>
      <c r="I40" s="113"/>
      <c r="J40" s="113"/>
      <c r="K40" s="36"/>
      <c r="L40" s="7"/>
      <c r="M40" s="8"/>
    </row>
    <row r="41" spans="1:13" ht="15.75">
      <c r="A41" s="7"/>
      <c r="B41" s="63"/>
      <c r="C41" s="64"/>
      <c r="D41" s="65"/>
      <c r="E41" s="66" t="s">
        <v>51</v>
      </c>
      <c r="F41" s="67"/>
      <c r="G41" s="100"/>
      <c r="H41" s="100"/>
      <c r="I41" s="100"/>
      <c r="J41" s="100"/>
      <c r="K41" s="7"/>
      <c r="L41" s="7"/>
      <c r="M41" s="8"/>
    </row>
    <row r="42" spans="1:13" ht="15.75">
      <c r="A42" s="7"/>
      <c r="B42" s="68" t="s">
        <v>32</v>
      </c>
      <c r="C42" s="68" t="s">
        <v>55</v>
      </c>
      <c r="D42" s="69"/>
      <c r="E42" s="70" t="s">
        <v>34</v>
      </c>
      <c r="F42" s="71"/>
      <c r="G42" s="101"/>
      <c r="H42" s="101"/>
      <c r="I42" s="101"/>
      <c r="J42" s="101"/>
      <c r="K42" s="7"/>
      <c r="L42" s="7"/>
      <c r="M42" s="8"/>
    </row>
    <row r="43" spans="1:13" ht="15.75">
      <c r="A43" s="7"/>
      <c r="B43" s="68"/>
      <c r="C43" s="68" t="s">
        <v>54</v>
      </c>
      <c r="D43" s="63" t="s">
        <v>35</v>
      </c>
      <c r="E43" s="63" t="s">
        <v>36</v>
      </c>
      <c r="F43" s="72" t="s">
        <v>37</v>
      </c>
      <c r="G43" s="101"/>
      <c r="H43" s="101"/>
      <c r="I43" s="101"/>
      <c r="J43" s="101"/>
      <c r="K43" s="7"/>
      <c r="L43" s="7"/>
      <c r="M43" s="8"/>
    </row>
    <row r="44" spans="1:13" ht="15.75">
      <c r="A44" s="7"/>
      <c r="B44" s="73"/>
      <c r="C44" s="74"/>
      <c r="D44" s="74"/>
      <c r="E44" s="74"/>
      <c r="F44" s="75"/>
      <c r="G44" s="27"/>
      <c r="H44" s="27"/>
      <c r="I44" s="27"/>
      <c r="J44" s="27"/>
      <c r="K44" s="7"/>
      <c r="L44" s="7"/>
      <c r="M44" s="8"/>
    </row>
    <row r="45" spans="1:13" ht="15.75">
      <c r="A45" s="7"/>
      <c r="B45" s="73" t="s">
        <v>23</v>
      </c>
      <c r="C45" s="76">
        <v>270000</v>
      </c>
      <c r="D45" s="77">
        <v>1100384</v>
      </c>
      <c r="E45" s="78">
        <v>674411.56</v>
      </c>
      <c r="F45" s="16">
        <v>250</v>
      </c>
      <c r="G45" s="27"/>
      <c r="H45" s="102"/>
      <c r="I45" s="26"/>
      <c r="J45" s="103"/>
      <c r="K45" s="7"/>
      <c r="L45" s="7"/>
      <c r="M45" s="8"/>
    </row>
    <row r="46" spans="1:13" ht="15.75">
      <c r="A46" s="7"/>
      <c r="B46" s="16" t="s">
        <v>38</v>
      </c>
      <c r="C46" s="80">
        <v>336045</v>
      </c>
      <c r="D46" s="77">
        <v>3811390</v>
      </c>
      <c r="E46" s="81">
        <v>327213</v>
      </c>
      <c r="F46" s="16">
        <v>97</v>
      </c>
      <c r="G46" s="26"/>
      <c r="H46" s="102"/>
      <c r="I46" s="26"/>
      <c r="J46" s="104"/>
      <c r="K46" s="7"/>
      <c r="L46" s="7"/>
      <c r="M46" s="8"/>
    </row>
    <row r="47" spans="1:13" ht="15.75">
      <c r="A47" s="7"/>
      <c r="B47" s="16" t="s">
        <v>3</v>
      </c>
      <c r="C47" s="80">
        <v>77175</v>
      </c>
      <c r="D47" s="77">
        <v>155560</v>
      </c>
      <c r="E47" s="81">
        <v>101100.21</v>
      </c>
      <c r="F47" s="16">
        <v>131</v>
      </c>
      <c r="G47" s="26"/>
      <c r="H47" s="102"/>
      <c r="I47" s="26"/>
      <c r="J47" s="104"/>
      <c r="K47" s="7"/>
      <c r="L47" s="7"/>
      <c r="M47" s="8"/>
    </row>
    <row r="48" spans="1:13" ht="15.75">
      <c r="A48" s="7"/>
      <c r="B48" s="16" t="s">
        <v>4</v>
      </c>
      <c r="C48" s="80">
        <v>24200</v>
      </c>
      <c r="D48" s="77">
        <v>230</v>
      </c>
      <c r="E48" s="81">
        <v>46126</v>
      </c>
      <c r="F48" s="16">
        <v>191</v>
      </c>
      <c r="G48" s="26"/>
      <c r="H48" s="102"/>
      <c r="I48" s="26"/>
      <c r="J48" s="104"/>
      <c r="K48" s="7"/>
      <c r="L48" s="7"/>
      <c r="M48" s="8"/>
    </row>
    <row r="49" spans="1:13" ht="15.75">
      <c r="A49" s="7"/>
      <c r="B49" s="16" t="s">
        <v>5</v>
      </c>
      <c r="C49" s="80">
        <v>34800</v>
      </c>
      <c r="D49" s="77">
        <v>24446</v>
      </c>
      <c r="E49" s="81">
        <v>38245.07</v>
      </c>
      <c r="F49" s="16">
        <v>110</v>
      </c>
      <c r="G49" s="26"/>
      <c r="H49" s="102"/>
      <c r="I49" s="26"/>
      <c r="J49" s="104"/>
      <c r="K49" s="7"/>
      <c r="L49" s="7"/>
      <c r="M49" s="8"/>
    </row>
    <row r="50" spans="1:13" ht="15.75">
      <c r="A50" s="7"/>
      <c r="B50" s="16" t="s">
        <v>6</v>
      </c>
      <c r="C50" s="80">
        <v>35000</v>
      </c>
      <c r="D50" s="77">
        <v>14798</v>
      </c>
      <c r="E50" s="81">
        <v>75972.679999999993</v>
      </c>
      <c r="F50" s="16">
        <v>217</v>
      </c>
      <c r="G50" s="26"/>
      <c r="H50" s="102"/>
      <c r="I50" s="26"/>
      <c r="J50" s="104"/>
      <c r="K50" s="7"/>
      <c r="L50" s="7"/>
      <c r="M50" s="8"/>
    </row>
    <row r="51" spans="1:13" ht="15.75">
      <c r="A51" s="7"/>
      <c r="B51" s="16" t="s">
        <v>7</v>
      </c>
      <c r="C51" s="80">
        <v>777220</v>
      </c>
      <c r="D51" s="93">
        <v>5106808</v>
      </c>
      <c r="E51" s="94">
        <v>1263069</v>
      </c>
      <c r="F51" s="16">
        <v>163</v>
      </c>
      <c r="G51" s="105"/>
      <c r="H51" s="106"/>
      <c r="I51" s="26"/>
      <c r="J51" s="104"/>
      <c r="K51" s="7"/>
      <c r="L51" s="7"/>
      <c r="M51" s="8"/>
    </row>
    <row r="52" spans="1:13" ht="15.75">
      <c r="A52" s="7"/>
      <c r="B52" s="89"/>
      <c r="C52" s="107"/>
      <c r="D52" s="102"/>
      <c r="E52" s="102"/>
      <c r="F52" s="104"/>
      <c r="G52" s="105"/>
      <c r="H52" s="106"/>
      <c r="I52" s="26"/>
      <c r="J52" s="104"/>
      <c r="K52" s="7"/>
      <c r="L52" s="7"/>
      <c r="M52" s="8"/>
    </row>
    <row r="53" spans="1:13" ht="15.75">
      <c r="A53" s="28" t="s">
        <v>22</v>
      </c>
      <c r="B53" s="99"/>
      <c r="C53" s="31"/>
      <c r="D53" s="108"/>
      <c r="E53" s="24"/>
      <c r="F53" s="24"/>
      <c r="G53" s="99"/>
      <c r="H53" s="99"/>
      <c r="I53" s="99"/>
      <c r="J53" s="99"/>
      <c r="K53" s="99"/>
      <c r="L53" s="99"/>
      <c r="M53" s="8"/>
    </row>
    <row r="54" spans="1:13" ht="15.75">
      <c r="A54" s="32" t="s">
        <v>24</v>
      </c>
      <c r="B54" s="33"/>
      <c r="C54" s="33"/>
      <c r="D54" s="82"/>
      <c r="E54" s="109"/>
      <c r="F54" s="109"/>
      <c r="G54" s="83"/>
      <c r="H54" s="83"/>
      <c r="I54" s="83"/>
      <c r="J54" s="83"/>
      <c r="K54" s="83"/>
      <c r="L54" s="83"/>
      <c r="M54" s="8"/>
    </row>
    <row r="55" spans="1:13" ht="18">
      <c r="A55" s="1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</row>
    <row r="56" spans="1:13" ht="1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</row>
    <row r="57" spans="1:13" ht="1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</row>
    <row r="58" spans="1:13" ht="1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</row>
    <row r="59" spans="1:13" ht="1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</row>
    <row r="60" spans="1:13" ht="1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</row>
    <row r="61" spans="1:13" ht="1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</row>
    <row r="62" spans="1:13" ht="1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3" ht="15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3" ht="1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2" ht="1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</row>
    <row r="66" spans="1:12" ht="1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spans="1:12" ht="1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 ht="1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1:12" ht="1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spans="1:12" ht="1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spans="1:12" ht="1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spans="1:12" ht="1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spans="1:12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</row>
    <row r="74" spans="1:12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</row>
    <row r="75" spans="1:12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</row>
    <row r="76" spans="1:12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</row>
    <row r="77" spans="1:12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</row>
    <row r="78" spans="1:12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</row>
    <row r="79" spans="1:12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</row>
    <row r="80" spans="1:12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</row>
    <row r="81" spans="1:12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</row>
    <row r="82" spans="1:1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</row>
    <row r="83" spans="1:12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</row>
    <row r="84" spans="1:12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</row>
    <row r="85" spans="1:12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</row>
    <row r="86" spans="1:12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</row>
  </sheetData>
  <mergeCells count="4">
    <mergeCell ref="B38:J38"/>
    <mergeCell ref="H40:J40"/>
    <mergeCell ref="K2:L2"/>
    <mergeCell ref="K30:L30"/>
  </mergeCells>
  <phoneticPr fontId="2" type="noConversion"/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10" sqref="F10:F16"/>
    </sheetView>
  </sheetViews>
  <sheetFormatPr defaultRowHeight="14.25"/>
  <cols>
    <col min="1" max="2" width="10.375" bestFit="1" customWidth="1"/>
    <col min="3" max="4" width="13.125" bestFit="1" customWidth="1"/>
  </cols>
  <sheetData>
    <row r="1" spans="1:6">
      <c r="A1" s="90"/>
      <c r="B1" s="90"/>
    </row>
    <row r="6" spans="1:6" ht="15.75">
      <c r="A6" s="63"/>
      <c r="B6" s="64"/>
      <c r="C6" s="65"/>
      <c r="D6" s="66" t="s">
        <v>51</v>
      </c>
      <c r="E6" s="67"/>
    </row>
    <row r="7" spans="1:6" ht="15.75">
      <c r="A7" s="68" t="s">
        <v>32</v>
      </c>
      <c r="B7" s="68" t="s">
        <v>33</v>
      </c>
      <c r="C7" s="69"/>
      <c r="D7" s="70" t="s">
        <v>34</v>
      </c>
      <c r="E7" s="71"/>
    </row>
    <row r="8" spans="1:6" ht="15.75">
      <c r="A8" s="68"/>
      <c r="B8" s="68"/>
      <c r="C8" s="63" t="s">
        <v>35</v>
      </c>
      <c r="D8" s="63" t="s">
        <v>36</v>
      </c>
      <c r="E8" s="72" t="s">
        <v>37</v>
      </c>
    </row>
    <row r="9" spans="1:6" ht="15.75">
      <c r="A9" s="73"/>
      <c r="B9" s="74"/>
      <c r="C9" s="74"/>
      <c r="D9" s="74"/>
      <c r="E9" s="75"/>
    </row>
    <row r="10" spans="1:6" ht="15.75">
      <c r="A10" s="73" t="s">
        <v>23</v>
      </c>
      <c r="B10" s="76">
        <v>270000</v>
      </c>
      <c r="C10" s="77">
        <v>1100384</v>
      </c>
      <c r="D10" s="78">
        <v>674411.56</v>
      </c>
      <c r="E10" s="79">
        <f>D10*100/B10</f>
        <v>249.78205925925926</v>
      </c>
      <c r="F10" s="7">
        <v>250</v>
      </c>
    </row>
    <row r="11" spans="1:6" ht="15.75">
      <c r="A11" s="16" t="s">
        <v>38</v>
      </c>
      <c r="B11" s="80">
        <v>336045</v>
      </c>
      <c r="C11" s="77">
        <v>3811390</v>
      </c>
      <c r="D11" s="81">
        <v>327213</v>
      </c>
      <c r="E11" s="79">
        <f t="shared" ref="E11:E16" si="0">D11*100/B11</f>
        <v>97.371780565102881</v>
      </c>
      <c r="F11" s="7">
        <v>97</v>
      </c>
    </row>
    <row r="12" spans="1:6" ht="15.75">
      <c r="A12" s="16" t="s">
        <v>3</v>
      </c>
      <c r="B12" s="80">
        <v>77175</v>
      </c>
      <c r="C12" s="77">
        <v>155560</v>
      </c>
      <c r="D12" s="81">
        <v>101100.21</v>
      </c>
      <c r="E12" s="79">
        <f t="shared" si="0"/>
        <v>131.00124392614188</v>
      </c>
      <c r="F12" s="7">
        <v>131</v>
      </c>
    </row>
    <row r="13" spans="1:6" ht="15.75">
      <c r="A13" s="16" t="s">
        <v>4</v>
      </c>
      <c r="B13" s="80">
        <v>24200</v>
      </c>
      <c r="C13" s="77">
        <v>230</v>
      </c>
      <c r="D13" s="81">
        <v>46126</v>
      </c>
      <c r="E13" s="79">
        <f t="shared" si="0"/>
        <v>190.60330578512398</v>
      </c>
      <c r="F13" s="7">
        <v>191</v>
      </c>
    </row>
    <row r="14" spans="1:6" ht="15.75">
      <c r="A14" s="16" t="s">
        <v>5</v>
      </c>
      <c r="B14" s="80">
        <v>34800</v>
      </c>
      <c r="C14" s="77">
        <v>24446</v>
      </c>
      <c r="D14" s="81">
        <v>38245.07</v>
      </c>
      <c r="E14" s="79">
        <f t="shared" si="0"/>
        <v>109.8996264367816</v>
      </c>
      <c r="F14" s="7">
        <v>110</v>
      </c>
    </row>
    <row r="15" spans="1:6" ht="15.75">
      <c r="A15" s="16" t="s">
        <v>6</v>
      </c>
      <c r="B15" s="80">
        <v>35000</v>
      </c>
      <c r="C15" s="77">
        <v>14798</v>
      </c>
      <c r="D15" s="81">
        <v>75972.679999999993</v>
      </c>
      <c r="E15" s="79">
        <f t="shared" si="0"/>
        <v>217.06479999999996</v>
      </c>
      <c r="F15" s="7">
        <v>217</v>
      </c>
    </row>
    <row r="16" spans="1:6" ht="15.75">
      <c r="A16" s="16" t="s">
        <v>7</v>
      </c>
      <c r="B16" s="80">
        <v>777220</v>
      </c>
      <c r="C16" s="77">
        <f>SUM(C10:C15)</f>
        <v>5106808</v>
      </c>
      <c r="D16" s="81">
        <f>SUM(D10:D15)</f>
        <v>1263068.52</v>
      </c>
      <c r="E16" s="79">
        <f t="shared" si="0"/>
        <v>162.51106765137285</v>
      </c>
      <c r="F16" s="7">
        <v>163</v>
      </c>
    </row>
    <row r="18" spans="3:5" ht="15.75">
      <c r="C18" s="91">
        <v>5106808</v>
      </c>
      <c r="D18" s="92">
        <v>1263069</v>
      </c>
      <c r="E18" s="8">
        <v>163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Sheet6</vt:lpstr>
    </vt:vector>
  </TitlesOfParts>
  <Company>MSHOME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</dc:creator>
  <cp:lastModifiedBy>easy</cp:lastModifiedBy>
  <cp:lastPrinted>2011-01-21T02:55:10Z</cp:lastPrinted>
  <dcterms:created xsi:type="dcterms:W3CDTF">2010-09-09T06:51:28Z</dcterms:created>
  <dcterms:modified xsi:type="dcterms:W3CDTF">2011-01-21T03:10:30Z</dcterms:modified>
</cp:coreProperties>
</file>